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1.小学校の状況（1）総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" i="1" l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G10" i="1"/>
  <c r="F10" i="1"/>
  <c r="E10" i="1"/>
</calcChain>
</file>

<file path=xl/sharedStrings.xml><?xml version="1.0" encoding="utf-8"?>
<sst xmlns="http://schemas.openxmlformats.org/spreadsheetml/2006/main" count="79" uniqueCount="42">
  <si>
    <t>4年男性</t>
  </si>
  <si>
    <t>１４－１　小学校の状況（１）総数</t>
    <rPh sb="5" eb="8">
      <t>しょうがっこう</t>
    </rPh>
    <rPh sb="9" eb="11">
      <t>じょうきょう</t>
    </rPh>
    <rPh sb="14" eb="16">
      <t>そうすう</t>
    </rPh>
    <phoneticPr fontId="1" type="Hiragana"/>
  </si>
  <si>
    <t>5年男性</t>
  </si>
  <si>
    <t>令和5年</t>
    <rPh sb="0" eb="2">
      <t>れいわ</t>
    </rPh>
    <rPh sb="3" eb="4">
      <t>ねん</t>
    </rPh>
    <phoneticPr fontId="1" type="Hiragana"/>
  </si>
  <si>
    <t>6年女性</t>
  </si>
  <si>
    <t>2021年</t>
    <rPh sb="4" eb="5">
      <t>ねん</t>
    </rPh>
    <phoneticPr fontId="1" type="Hiragana"/>
  </si>
  <si>
    <t>学級数</t>
    <rPh sb="0" eb="3">
      <t>がっ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</si>
  <si>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</si>
  <si>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学校数</t>
    <rPh sb="0" eb="3">
      <t>がっ</t>
    </rPh>
    <phoneticPr fontId="1" type="Hiragana"/>
  </si>
  <si>
    <t>2024年</t>
    <rPh sb="4" eb="5">
      <t>ねん</t>
    </rPh>
    <phoneticPr fontId="1" type="Hiragana"/>
  </si>
  <si>
    <t>児童数</t>
    <rPh sb="0" eb="3">
      <t>じど</t>
    </rPh>
    <phoneticPr fontId="1" type="Hiragana"/>
  </si>
  <si>
    <t>2022年</t>
    <rPh sb="4" eb="5">
      <t>ねん</t>
    </rPh>
    <phoneticPr fontId="1" type="Hiragana"/>
  </si>
  <si>
    <t>令和2年</t>
    <rPh sb="0" eb="2">
      <t>れいわ</t>
    </rPh>
    <rPh sb="3" eb="4">
      <t>ねん</t>
    </rPh>
    <phoneticPr fontId="1" type="Hiragana"/>
  </si>
  <si>
    <t>5年女性</t>
  </si>
  <si>
    <t>2020年</t>
    <rPh sb="4" eb="5">
      <t>ねん</t>
    </rPh>
    <phoneticPr fontId="1" type="Hiragana"/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</si>
  <si>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</si>
  <si>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(和暦)</t>
  </si>
  <si>
    <t>2019年</t>
    <rPh sb="4" eb="5">
      <t>ねん</t>
    </rPh>
    <phoneticPr fontId="1" type="Hiragana"/>
  </si>
  <si>
    <t>2023年</t>
    <rPh sb="4" eb="5">
      <t>ねん</t>
    </rPh>
    <phoneticPr fontId="1" type="Hiragana"/>
  </si>
  <si>
    <t>令和元年</t>
    <rPh sb="0" eb="2">
      <t>れいわ</t>
    </rPh>
    <rPh sb="2" eb="4">
      <t>がんねん</t>
    </rPh>
    <phoneticPr fontId="1" type="Hiragana"/>
  </si>
  <si>
    <t>(人)</t>
  </si>
  <si>
    <t>令和3年</t>
    <rPh sb="0" eb="2">
      <t>れいわ</t>
    </rPh>
    <rPh sb="3" eb="4">
      <t>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</si>
  <si>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</si>
  <si>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</si>
  <si>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</si>
  <si>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令和6年</t>
    <rPh sb="0" eb="2">
      <t>れいわ</t>
    </rPh>
    <rPh sb="3" eb="4">
      <t>ねん</t>
    </rPh>
    <phoneticPr fontId="1" type="Hiragana"/>
  </si>
  <si>
    <t>年</t>
    <rPh sb="0" eb="1">
      <t>ねん</t>
    </rPh>
    <phoneticPr fontId="1" type="Hiragana"/>
  </si>
  <si>
    <t>(西暦)</t>
  </si>
  <si>
    <t>総数</t>
    <rPh sb="0" eb="2">
      <t>そうすう</t>
    </rPh>
    <phoneticPr fontId="1" type="Hiragana"/>
  </si>
  <si>
    <t>(校)</t>
  </si>
  <si>
    <t>男性</t>
    <rPh sb="0" eb="2">
      <t>だんせい</t>
    </rPh>
    <phoneticPr fontId="1" type="Hiragana"/>
  </si>
  <si>
    <t>女性</t>
    <rPh sb="0" eb="2">
      <t>じょせい</t>
    </rPh>
    <phoneticPr fontId="1" type="Hiragana"/>
  </si>
  <si>
    <t>男性</t>
  </si>
  <si>
    <t>女性</t>
  </si>
  <si>
    <t>1年男性</t>
  </si>
  <si>
    <t>6年男性</t>
  </si>
  <si>
    <t>1年女性</t>
  </si>
  <si>
    <t>2年男性</t>
  </si>
  <si>
    <t>2年女性</t>
  </si>
  <si>
    <t>3年女性</t>
  </si>
  <si>
    <t>3年男性</t>
  </si>
  <si>
    <t>4年女性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</si>
</sst>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zoomScaleSheetLayoutView="100" workbookViewId="0">
      <selection activeCell="J15" sqref="J15"/>
    </sheetView>
  </sheetViews>
  <sheetFormatPr defaultRowHeight="18" x14ac:dyDescent="0.45"/>
  <cols>
    <col min="1" max="22" width="10.69921875" style="1" customWidth="1"/>
  </cols>
  <sheetData>
    <row r="1" spans="1:22" ht="24.9" customHeight="1" x14ac:dyDescent="0.45">
      <c r="A1" s="1" t="s">
        <v>1</v>
      </c>
      <c r="V1" s="10" t="s">
        <v>15</v>
      </c>
    </row>
    <row r="2" spans="1:22" ht="20.100000000000001" customHeight="1" x14ac:dyDescent="0.45">
      <c r="A2" s="3" t="s">
        <v>26</v>
      </c>
      <c r="B2" s="3" t="s">
        <v>26</v>
      </c>
      <c r="C2" s="6" t="s">
        <v>8</v>
      </c>
      <c r="D2" s="6" t="s">
        <v>6</v>
      </c>
      <c r="E2" s="6" t="s">
        <v>7</v>
      </c>
      <c r="F2" s="5" t="s">
        <v>7</v>
      </c>
      <c r="G2" s="5" t="s">
        <v>7</v>
      </c>
      <c r="H2" s="6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5" t="s">
        <v>10</v>
      </c>
      <c r="O2" s="5" t="s">
        <v>10</v>
      </c>
      <c r="P2" s="5" t="s">
        <v>10</v>
      </c>
      <c r="Q2" s="5" t="s">
        <v>10</v>
      </c>
      <c r="R2" s="5" t="s">
        <v>10</v>
      </c>
      <c r="S2" s="5" t="s">
        <v>10</v>
      </c>
      <c r="T2" s="5" t="s">
        <v>10</v>
      </c>
      <c r="U2" s="5" t="s">
        <v>10</v>
      </c>
      <c r="V2" s="5" t="s">
        <v>10</v>
      </c>
    </row>
    <row r="3" spans="1:22" ht="20.100000000000001" customHeight="1" x14ac:dyDescent="0.45">
      <c r="A3" s="4"/>
      <c r="B3" s="4"/>
      <c r="C3" s="6" t="s">
        <v>28</v>
      </c>
      <c r="D3" s="6" t="s">
        <v>28</v>
      </c>
      <c r="E3" s="6" t="s">
        <v>28</v>
      </c>
      <c r="F3" s="5" t="s">
        <v>30</v>
      </c>
      <c r="G3" s="5" t="s">
        <v>31</v>
      </c>
      <c r="H3" s="6" t="s">
        <v>28</v>
      </c>
      <c r="I3" s="5" t="s">
        <v>32</v>
      </c>
      <c r="J3" s="5" t="s">
        <v>33</v>
      </c>
      <c r="K3" s="5" t="s">
        <v>34</v>
      </c>
      <c r="L3" s="5" t="s">
        <v>36</v>
      </c>
      <c r="M3" s="5" t="s">
        <v>37</v>
      </c>
      <c r="N3" s="5" t="s">
        <v>38</v>
      </c>
      <c r="O3" s="5" t="s">
        <v>40</v>
      </c>
      <c r="P3" s="5" t="s">
        <v>39</v>
      </c>
      <c r="Q3" s="5" t="s">
        <v>0</v>
      </c>
      <c r="R3" s="5" t="s">
        <v>41</v>
      </c>
      <c r="S3" s="5" t="s">
        <v>2</v>
      </c>
      <c r="T3" s="5" t="s">
        <v>13</v>
      </c>
      <c r="U3" s="5" t="s">
        <v>35</v>
      </c>
      <c r="V3" s="5" t="s">
        <v>4</v>
      </c>
    </row>
    <row r="4" spans="1:22" ht="20.100000000000001" customHeight="1" x14ac:dyDescent="0.45">
      <c r="A4" s="5" t="s">
        <v>27</v>
      </c>
      <c r="B4" s="5" t="s">
        <v>16</v>
      </c>
      <c r="C4" s="6" t="s">
        <v>29</v>
      </c>
      <c r="D4" s="6" t="s">
        <v>23</v>
      </c>
      <c r="E4" s="6" t="s">
        <v>20</v>
      </c>
      <c r="F4" s="5" t="s">
        <v>20</v>
      </c>
      <c r="G4" s="5" t="s">
        <v>20</v>
      </c>
      <c r="H4" s="6" t="s">
        <v>20</v>
      </c>
      <c r="I4" s="5" t="s">
        <v>20</v>
      </c>
      <c r="J4" s="5" t="s">
        <v>20</v>
      </c>
      <c r="K4" s="5" t="s">
        <v>20</v>
      </c>
      <c r="L4" s="5" t="s">
        <v>20</v>
      </c>
      <c r="M4" s="5" t="s">
        <v>20</v>
      </c>
      <c r="N4" s="5" t="s">
        <v>20</v>
      </c>
      <c r="O4" s="5" t="s">
        <v>20</v>
      </c>
      <c r="P4" s="5" t="s">
        <v>20</v>
      </c>
      <c r="Q4" s="5" t="s">
        <v>20</v>
      </c>
      <c r="R4" s="5" t="s">
        <v>20</v>
      </c>
      <c r="S4" s="5" t="s">
        <v>20</v>
      </c>
      <c r="T4" s="5" t="s">
        <v>20</v>
      </c>
      <c r="U4" s="5" t="s">
        <v>20</v>
      </c>
      <c r="V4" s="5" t="s">
        <v>20</v>
      </c>
    </row>
    <row r="5" spans="1:22" ht="20.100000000000001" customHeight="1" x14ac:dyDescent="0.45">
      <c r="A5" s="5" t="s">
        <v>17</v>
      </c>
      <c r="B5" s="5" t="s">
        <v>19</v>
      </c>
      <c r="C5" s="7">
        <v>7</v>
      </c>
      <c r="D5" s="7">
        <v>157</v>
      </c>
      <c r="E5" s="7">
        <v>262</v>
      </c>
      <c r="F5" s="9">
        <v>81</v>
      </c>
      <c r="G5" s="9">
        <v>179</v>
      </c>
      <c r="H5" s="7">
        <v>4021</v>
      </c>
      <c r="I5" s="9">
        <v>2159</v>
      </c>
      <c r="J5" s="9">
        <v>1862</v>
      </c>
      <c r="K5" s="9">
        <v>393</v>
      </c>
      <c r="L5" s="9">
        <v>322</v>
      </c>
      <c r="M5" s="9">
        <v>355</v>
      </c>
      <c r="N5" s="9">
        <v>308</v>
      </c>
      <c r="O5" s="9">
        <v>345</v>
      </c>
      <c r="P5" s="9">
        <v>326</v>
      </c>
      <c r="Q5" s="9">
        <v>386</v>
      </c>
      <c r="R5" s="9">
        <v>301</v>
      </c>
      <c r="S5" s="9">
        <v>334</v>
      </c>
      <c r="T5" s="9">
        <v>296</v>
      </c>
      <c r="U5" s="9">
        <v>346</v>
      </c>
      <c r="V5" s="9">
        <v>309</v>
      </c>
    </row>
    <row r="6" spans="1:22" ht="20.100000000000001" customHeight="1" x14ac:dyDescent="0.45">
      <c r="A6" s="5" t="s">
        <v>14</v>
      </c>
      <c r="B6" s="5" t="s">
        <v>12</v>
      </c>
      <c r="C6" s="7">
        <v>7</v>
      </c>
      <c r="D6" s="7">
        <v>155</v>
      </c>
      <c r="E6" s="7">
        <v>267</v>
      </c>
      <c r="F6" s="9">
        <v>81</v>
      </c>
      <c r="G6" s="9">
        <v>186</v>
      </c>
      <c r="H6" s="7">
        <v>3988</v>
      </c>
      <c r="I6" s="9">
        <v>2131</v>
      </c>
      <c r="J6" s="9">
        <v>1857</v>
      </c>
      <c r="K6" s="9">
        <v>330</v>
      </c>
      <c r="L6" s="9">
        <v>307</v>
      </c>
      <c r="M6" s="9">
        <v>382</v>
      </c>
      <c r="N6" s="9">
        <v>324</v>
      </c>
      <c r="O6" s="9">
        <v>357</v>
      </c>
      <c r="P6" s="9">
        <v>307</v>
      </c>
      <c r="Q6" s="9">
        <v>338</v>
      </c>
      <c r="R6" s="9">
        <v>333</v>
      </c>
      <c r="S6" s="9">
        <v>379</v>
      </c>
      <c r="T6" s="9">
        <v>302</v>
      </c>
      <c r="U6" s="9">
        <v>345</v>
      </c>
      <c r="V6" s="9">
        <v>284</v>
      </c>
    </row>
    <row r="7" spans="1:22" ht="20.100000000000001" customHeight="1" x14ac:dyDescent="0.45">
      <c r="A7" s="5" t="s">
        <v>5</v>
      </c>
      <c r="B7" s="5" t="s">
        <v>21</v>
      </c>
      <c r="C7" s="7">
        <v>7</v>
      </c>
      <c r="D7" s="7">
        <v>154</v>
      </c>
      <c r="E7" s="7">
        <v>274</v>
      </c>
      <c r="F7" s="9">
        <v>83</v>
      </c>
      <c r="G7" s="9">
        <v>191</v>
      </c>
      <c r="H7" s="7">
        <v>3965</v>
      </c>
      <c r="I7" s="9">
        <v>2087</v>
      </c>
      <c r="J7" s="9">
        <v>1878</v>
      </c>
      <c r="K7" s="9">
        <v>308</v>
      </c>
      <c r="L7" s="9">
        <v>309</v>
      </c>
      <c r="M7" s="9">
        <v>323</v>
      </c>
      <c r="N7" s="9">
        <v>307</v>
      </c>
      <c r="O7" s="9">
        <v>379</v>
      </c>
      <c r="P7" s="9">
        <v>325</v>
      </c>
      <c r="Q7" s="9">
        <v>357</v>
      </c>
      <c r="R7" s="9">
        <v>310</v>
      </c>
      <c r="S7" s="9">
        <v>343</v>
      </c>
      <c r="T7" s="9">
        <v>330</v>
      </c>
      <c r="U7" s="9">
        <v>377</v>
      </c>
      <c r="V7" s="9">
        <v>297</v>
      </c>
    </row>
    <row r="8" spans="1:22" ht="20.100000000000001" customHeight="1" x14ac:dyDescent="0.45">
      <c r="A8" s="5" t="s">
        <v>11</v>
      </c>
      <c r="B8" s="5" t="s">
        <v>22</v>
      </c>
      <c r="C8" s="7">
        <v>7</v>
      </c>
      <c r="D8" s="7">
        <v>153</v>
      </c>
      <c r="E8" s="7">
        <v>279</v>
      </c>
      <c r="F8" s="9">
        <v>83</v>
      </c>
      <c r="G8" s="9">
        <v>196</v>
      </c>
      <c r="H8" s="7">
        <v>3913</v>
      </c>
      <c r="I8" s="9">
        <v>2037</v>
      </c>
      <c r="J8" s="9">
        <v>1876</v>
      </c>
      <c r="K8" s="9">
        <v>357</v>
      </c>
      <c r="L8" s="9">
        <v>305</v>
      </c>
      <c r="M8" s="9">
        <v>299</v>
      </c>
      <c r="N8" s="9">
        <v>307</v>
      </c>
      <c r="O8" s="9">
        <v>321</v>
      </c>
      <c r="P8" s="9">
        <v>303</v>
      </c>
      <c r="Q8" s="9">
        <v>370</v>
      </c>
      <c r="R8" s="9">
        <v>321</v>
      </c>
      <c r="S8" s="9">
        <v>353</v>
      </c>
      <c r="T8" s="9">
        <v>311</v>
      </c>
      <c r="U8" s="9">
        <v>337</v>
      </c>
      <c r="V8" s="9">
        <v>329</v>
      </c>
    </row>
    <row r="9" spans="1:22" ht="20.100000000000001" customHeight="1" x14ac:dyDescent="0.45">
      <c r="A9" s="5" t="s">
        <v>18</v>
      </c>
      <c r="B9" s="5" t="s">
        <v>3</v>
      </c>
      <c r="C9" s="7">
        <v>7</v>
      </c>
      <c r="D9" s="7">
        <v>157</v>
      </c>
      <c r="E9" s="7">
        <v>284</v>
      </c>
      <c r="F9" s="9">
        <v>88</v>
      </c>
      <c r="G9" s="9">
        <v>196</v>
      </c>
      <c r="H9" s="7">
        <v>3845</v>
      </c>
      <c r="I9" s="9">
        <v>1992</v>
      </c>
      <c r="J9" s="9">
        <v>1853</v>
      </c>
      <c r="K9" s="9">
        <v>294</v>
      </c>
      <c r="L9" s="9">
        <v>306</v>
      </c>
      <c r="M9" s="9">
        <v>351</v>
      </c>
      <c r="N9" s="9">
        <v>304</v>
      </c>
      <c r="O9" s="9">
        <v>298</v>
      </c>
      <c r="P9" s="9">
        <v>307</v>
      </c>
      <c r="Q9" s="9">
        <v>320</v>
      </c>
      <c r="R9" s="9">
        <v>303</v>
      </c>
      <c r="S9" s="9">
        <v>374</v>
      </c>
      <c r="T9" s="9">
        <v>326</v>
      </c>
      <c r="U9" s="9">
        <v>355</v>
      </c>
      <c r="V9" s="9">
        <v>307</v>
      </c>
    </row>
    <row r="10" spans="1:22" s="2" customFormat="1" ht="20.100000000000001" customHeight="1" x14ac:dyDescent="0.45">
      <c r="A10" s="5" t="s">
        <v>9</v>
      </c>
      <c r="B10" s="5" t="s">
        <v>25</v>
      </c>
      <c r="C10" s="11">
        <v>7</v>
      </c>
      <c r="D10" s="11">
        <v>154</v>
      </c>
      <c r="E10" s="11">
        <f>14+32+0+5+11+15+0+0+12+25+0+8+13+18+1+5+15+22+1+5+10+21+0+0+11+22+1+5</f>
        <v>272</v>
      </c>
      <c r="F10" s="12">
        <f>14+0+11+0+12+0+13+1+15+1+10+0+11+1</f>
        <v>89</v>
      </c>
      <c r="G10" s="12">
        <f>32+5+15+0+25+8+18+5+22+5+21+0+22+5</f>
        <v>183</v>
      </c>
      <c r="H10" s="11">
        <v>3817</v>
      </c>
      <c r="I10" s="12">
        <f>436+220+320+281+141+195+384</f>
        <v>1977</v>
      </c>
      <c r="J10" s="12">
        <f>391+177+296+271+152+217+336</f>
        <v>1840</v>
      </c>
      <c r="K10" s="12">
        <f>74+40+47+39+16+46+76</f>
        <v>338</v>
      </c>
      <c r="L10" s="12">
        <f>66+39+43+50+23+36+54</f>
        <v>311</v>
      </c>
      <c r="M10" s="12">
        <f>58+33+44+47+23+27+65</f>
        <v>297</v>
      </c>
      <c r="N10" s="12">
        <f>67+32+48+47+26+32+53</f>
        <v>305</v>
      </c>
      <c r="O10" s="12">
        <f>85+49+50+43+28+35+58</f>
        <v>348</v>
      </c>
      <c r="P10" s="12">
        <f>61+25+44+39+26+46+60</f>
        <v>301</v>
      </c>
      <c r="Q10" s="12">
        <f>61+31+55+42+28+24+53</f>
        <v>294</v>
      </c>
      <c r="R10" s="12">
        <f>65+23+50+48+26+32+56</f>
        <v>300</v>
      </c>
      <c r="S10" s="12">
        <f>84+31+54+47+18+25+64</f>
        <v>323</v>
      </c>
      <c r="T10" s="12">
        <f>67+26+50+48+26+27+57</f>
        <v>301</v>
      </c>
      <c r="U10" s="12">
        <f>74+36+70+28+63+38+68</f>
        <v>377</v>
      </c>
      <c r="V10" s="12">
        <f>65+32+61+39+25+44+56</f>
        <v>322</v>
      </c>
    </row>
    <row r="11" spans="1:22" ht="20.100000000000001" customHeight="1" x14ac:dyDescent="0.45">
      <c r="E11" s="8"/>
      <c r="H11" s="8"/>
      <c r="I11" s="8"/>
      <c r="J11" s="8"/>
      <c r="V11" s="10" t="s">
        <v>24</v>
      </c>
    </row>
    <row r="12" spans="1:22" ht="20.100000000000001" customHeight="1" x14ac:dyDescent="0.45">
      <c r="H12" s="8"/>
    </row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14-1.小学校の状況（1）総数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2025-02-25T05:21:13Z</vt:filetime>
  </property>
</Properties>
</file>