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95" tabRatio="8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BE35"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s="1"/>
  <c r="BW35" i="9" s="1"/>
  <c r="BW36" i="9" s="1"/>
  <c r="BW37" i="9" s="1"/>
  <c r="BW38" i="9" s="1"/>
  <c r="CO34" i="9" l="1"/>
  <c r="CO35" i="9" s="1"/>
</calcChain>
</file>

<file path=xl/sharedStrings.xml><?xml version="1.0" encoding="utf-8"?>
<sst xmlns="http://schemas.openxmlformats.org/spreadsheetml/2006/main" count="1040" uniqueCount="543">
  <si>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</si>
  <si>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</si>
  <si>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</si>
  <si>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</si>
  <si>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</si>
  <si>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</si>
  <si>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</si>
  <si>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</si>
  <si>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</si>
  <si>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</si>
  <si>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</si>
  <si>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</si>
  <si>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</si>
  <si>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</si>
  <si>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</si>
  <si>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</si>
  <si>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</si>
  <si>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</si>
  <si>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</si>
  <si>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</si>
  <si>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</si>
  <si>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</si>
  <si>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</si>
  <si>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</si>
  <si>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</si>
  <si>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</si>
  <si>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</si>
  <si>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</si>
  <si>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</si>
  <si>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</si>
  <si>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</si>
  <si>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</si>
  <si>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</si>
  <si>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</si>
  <si>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</si>
  <si>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</si>
  <si>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</si>
  <si>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</si>
  <si>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</si>
  <si>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</si>
  <si>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</si>
  <si>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</si>
  <si>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</si>
  <si>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</si>
  <si>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</si>
  <si>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</si>
  <si>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</si>
  <si>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</si>
  <si>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</si>
  <si>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</si>
  <si>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</si>
  <si>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</si>
  <si>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</si>
  <si>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</si>
  <si>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</si>
  <si>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</si>
  <si>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</si>
  <si>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</si>
  <si>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</si>
  <si>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</si>
  <si>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</si>
  <si>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</si>
  <si>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</si>
  <si>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</si>
  <si>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</si>
  <si>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</si>
  <si>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</si>
  <si>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</si>
  <si>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</si>
  <si>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</si>
  <si>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</si>
  <si>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</si>
  <si>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</si>
  <si>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</si>
  <si>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</si>
  <si>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</si>
  <si>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</si>
  <si>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</si>
  <si>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</si>
  <si>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</si>
  <si>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</si>
  <si>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</si>
  <si>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</si>
  <si>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</si>
  <si>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</si>
  <si>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</si>
  <si>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</si>
  <si>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</si>
  <si>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</si>
  <si>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</si>
  <si>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</si>
  <si>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</si>
  <si>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</si>
  <si>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</si>
  <si>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</si>
  <si>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</si>
  <si>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</si>
  <si>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</si>
  <si>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</si>
  <si>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</si>
  <si>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</si>
  <si>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</si>
  <si>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</si>
  <si>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</si>
  <si>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</si>
  <si>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</si>
  <si>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</si>
  <si>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</si>
  <si>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</si>
  <si>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</si>
  <si>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</si>
  <si>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</si>
  <si>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</si>
  <si>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</si>
  <si>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</si>
  <si>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</si>
  <si>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</si>
  <si>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</si>
  <si>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</si>
  <si>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</si>
  <si>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</si>
  <si>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</si>
  <si>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</si>
  <si>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</si>
  <si>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</si>
  <si>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</si>
  <si>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</si>
  <si>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</si>
  <si>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</si>
  <si>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</si>
  <si>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</si>
  <si>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</si>
  <si>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</si>
  <si>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</si>
  <si>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</si>
  <si>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</si>
  <si>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</si>
  <si>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</si>
  <si>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</si>
  <si>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</si>
  <si>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</si>
  <si>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</si>
  <si>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</si>
  <si>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</si>
  <si>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</si>
  <si>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</si>
  <si>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</si>
  <si>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</si>
  <si>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</si>
  <si>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</si>
  <si>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</si>
  <si>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</si>
  <si>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</si>
  <si>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</si>
  <si>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</si>
  <si>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</si>
  <si>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</si>
  <si>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</si>
  <si>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</si>
  <si>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</si>
  <si>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</si>
  <si>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</si>
  <si>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</si>
  <si>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</si>
  <si>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</si>
  <si>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</si>
  <si>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</si>
  <si>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</si>
  <si>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</si>
  <si>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</si>
  <si>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</si>
  <si>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</si>
  <si>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</si>
  <si>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</si>
  <si>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</si>
  <si>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</si>
  <si>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</si>
  <si>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</si>
  <si>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</si>
  <si>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</si>
  <si>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</si>
  <si>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</si>
  <si>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</si>
  <si>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</si>
  <si>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</si>
  <si>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</si>
  <si>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</si>
  <si>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</si>
  <si>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</si>
  <si>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</si>
  <si>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</si>
  <si>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</si>
  <si>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愛知県知立市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</si>
  <si>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</si>
  <si>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</si>
  <si>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</si>
  <si>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</si>
  <si>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</si>
  <si>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</si>
  <si>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</si>
  <si>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</si>
  <si>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</si>
  <si>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</si>
  <si>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</si>
  <si>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</si>
  <si>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</si>
  <si>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</si>
  <si>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</si>
  <si>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</si>
  <si>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</si>
  <si>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</si>
  <si>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</si>
  <si>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</si>
  <si>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</si>
  <si>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</si>
  <si>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</si>
  <si>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</si>
  <si>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</si>
  <si>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</si>
  <si>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</si>
  <si>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</si>
  <si>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</si>
  <si>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</si>
  <si>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</si>
  <si>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</si>
  <si>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</si>
  <si>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</si>
  <si>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</si>
  <si>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</si>
  <si>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</si>
  <si>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</si>
  <si>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</si>
  <si>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</si>
  <si>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</si>
  <si>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</si>
  <si>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</si>
  <si>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</si>
  <si>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</si>
  <si>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</si>
  <si>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</si>
  <si>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</si>
  <si>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</si>
  <si>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</si>
  <si>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</si>
  <si>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</si>
  <si>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</si>
  <si>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</si>
  <si>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</si>
  <si>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</si>
  <si>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</si>
  <si>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</si>
  <si>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</si>
  <si>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</si>
  <si>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</si>
  <si>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</si>
  <si>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</si>
  <si>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</si>
  <si>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</si>
  <si>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</si>
  <si>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</si>
  <si>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</si>
  <si>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</si>
  <si>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</si>
  <si>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</si>
  <si>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</si>
  <si>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</si>
  <si>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</si>
  <si>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</si>
  <si>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</si>
  <si>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</si>
  <si>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</si>
  <si>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</si>
  <si>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</si>
  <si>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</si>
  <si>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</si>
  <si>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</si>
  <si>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</si>
  <si>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</si>
  <si>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</si>
  <si>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</si>
  <si>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</si>
  <si>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</si>
  <si>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</si>
  <si>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</si>
  <si>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</si>
  <si>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</si>
  <si>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</si>
  <si>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</si>
  <si>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</si>
  <si>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</si>
  <si>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</si>
  <si>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</si>
  <si>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</si>
  <si>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</si>
  <si>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</si>
  <si>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</si>
  <si>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</si>
  <si>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</si>
  <si>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</si>
  <si>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</si>
  <si>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</si>
  <si>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</si>
  <si>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</si>
  <si>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</si>
  <si>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</si>
  <si>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</si>
  <si>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</si>
  <si>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</si>
  <si>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</si>
  <si>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</si>
  <si>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</si>
  <si>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</si>
  <si>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</si>
  <si>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</si>
  <si>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</si>
  <si>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</si>
  <si>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</si>
  <si>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</si>
  <si>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</si>
  <si>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</si>
  <si>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</si>
  <si>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</si>
  <si>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</si>
  <si>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</si>
  <si>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</si>
  <si>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</si>
  <si>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</si>
  <si>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</si>
  <si>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</si>
  <si>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</si>
  <si>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</si>
  <si>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</si>
  <si>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</si>
  <si>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</si>
  <si>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</si>
  <si>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</si>
  <si>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</si>
  <si>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</si>
  <si>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</si>
  <si>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</si>
  <si>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愛知県知立市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</si>
  <si>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</si>
  <si>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</si>
  <si>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</si>
  <si>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</si>
  <si>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</si>
  <si>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</si>
  <si>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</si>
  <si>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</si>
  <si>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</si>
  <si>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</si>
  <si>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</si>
  <si>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</si>
  <si>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</si>
  <si>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</si>
  <si>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</si>
  <si>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</si>
  <si>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</si>
  <si>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</si>
  <si>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</si>
  <si>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</si>
  <si>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</si>
  <si>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</si>
  <si>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</si>
  <si>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</si>
  <si>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</si>
  <si>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</si>
  <si>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</si>
  <si>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</si>
  <si>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</si>
  <si>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</si>
  <si>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</si>
  <si>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</si>
  <si>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</si>
  <si>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</si>
  <si>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</si>
  <si>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</si>
  <si>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</si>
  <si>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</si>
  <si>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</si>
  <si>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</si>
  <si>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</si>
  <si>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</si>
  <si>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</si>
  <si>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</si>
  <si>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</si>
  <si>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</si>
  <si>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</si>
  <si>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</si>
  <si>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</si>
  <si>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</si>
  <si>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</si>
  <si>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</si>
  <si>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</si>
  <si>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</si>
  <si>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</si>
  <si>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</si>
  <si>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</si>
  <si>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</si>
  <si>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</si>
  <si>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</si>
  <si>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</si>
  <si>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</si>
  <si>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</si>
  <si>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</si>
  <si>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</si>
  <si>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</si>
  <si>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</si>
  <si>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</si>
  <si>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</si>
  <si>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</si>
  <si>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</si>
  <si>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</si>
  <si>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</si>
  <si>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</si>
  <si>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</si>
  <si>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</si>
  <si>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</si>
  <si>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</si>
  <si>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</si>
  <si>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</si>
  <si>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</si>
  <si>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</si>
  <si>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</si>
  <si>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</si>
  <si>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</si>
  <si>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</si>
  <si>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</si>
  <si>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</si>
  <si>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</si>
  <si>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</si>
  <si>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</si>
  <si>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</si>
  <si>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</si>
  <si>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</si>
  <si>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</si>
  <si>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</si>
  <si>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</si>
  <si>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</si>
  <si>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</si>
  <si>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</si>
  <si>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</si>
  <si>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</si>
  <si>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</si>
  <si>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</si>
  <si>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</si>
  <si>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</si>
  <si>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</si>
  <si>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</si>
  <si>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</si>
  <si>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</si>
  <si>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</si>
  <si>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</si>
  <si>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</si>
  <si>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</si>
  <si>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</si>
  <si>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</si>
  <si>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</si>
  <si>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</si>
  <si>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</si>
  <si>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</si>
  <si>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</si>
  <si>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</si>
  <si>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</si>
  <si>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</si>
  <si>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</si>
  <si>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</si>
  <si>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</si>
  <si>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</si>
  <si>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</si>
  <si>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</si>
  <si>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</si>
  <si>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</si>
  <si>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</si>
  <si>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</si>
  <si>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</si>
  <si>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</si>
  <si>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</si>
  <si>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</si>
  <si>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</si>
  <si>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</si>
  <si>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</si>
  <si>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</si>
  <si>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</si>
  <si>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</si>
  <si>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</si>
  <si>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</si>
  <si>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</si>
  <si>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</si>
  <si>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</si>
  <si>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</si>
  <si>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</si>
  <si>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</si>
  <si>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</si>
  <si>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</si>
  <si>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</si>
  <si>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</si>
  <si>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</si>
  <si>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</si>
  <si>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</si>
  <si>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</si>
  <si>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</si>
  <si>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</si>
  <si>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</si>
  <si>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</si>
  <si>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</si>
  <si>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</si>
  <si>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</si>
  <si>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</si>
  <si>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</si>
  <si>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</si>
  <si>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</si>
  <si>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</si>
  <si>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</si>
  <si>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</si>
  <si>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</si>
  <si>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</si>
  <si>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</si>
  <si>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</si>
  <si>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</si>
  <si>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</si>
  <si>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</si>
  <si>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1.47</t>
  </si>
  <si>
    <t>水道事業会計</t>
  </si>
  <si>
    <t>一般会計</t>
  </si>
  <si>
    <t>国民健康保険特別会計</t>
  </si>
  <si>
    <t>介護保険特別会計</t>
  </si>
  <si>
    <t>公共下水道事業特別会計</t>
  </si>
  <si>
    <t>後期高齢者医療特別会計</t>
  </si>
  <si>
    <t>土地取得特別会計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</si>
  <si>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</si>
  <si>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</si>
  <si>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</si>
  <si>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</si>
  <si>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1">
      <t>キヌ</t>
    </rPh>
    <rPh sb="1" eb="2">
      <t>ウラ</t>
    </rPh>
    <rPh sb="2" eb="4">
      <t>トウブ</t>
    </rPh>
    <rPh sb="4" eb="6">
      <t>コウイキ</t>
    </rPh>
    <rPh sb="6" eb="8">
      <t>レンゴウ</t>
    </rPh>
    <phoneticPr fontId="2"/>
  </si>
  <si>
    <t>愛知県後期高齢者医療広域連合
（一般会計）</t>
    <rPh sb="0" eb="3">
      <t>アイチケン</t>
    </rPh>
    <rPh sb="3" eb="5">
      <t>コウキ</t>
    </rPh>
    <rPh sb="5" eb="8">
      <t>コウレイシャ</t>
    </rPh>
    <rPh sb="8" eb="10">
      <t>イリョウ</t>
    </rPh>
    <rPh sb="10" eb="12">
      <t>コウイキ</t>
    </rPh>
    <rPh sb="12" eb="14">
      <t>レンゴウ</t>
    </rPh>
    <rPh sb="16" eb="18">
      <t>イッパン</t>
    </rPh>
    <rPh sb="18" eb="20">
      <t>カイケイ</t>
    </rPh>
    <phoneticPr fontId="2"/>
  </si>
  <si>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2"/>
  </si>
  <si>
    <t>知立市土地開発公社</t>
    <rPh sb="0" eb="3">
      <t>チリュウシ</t>
    </rPh>
    <rPh sb="3" eb="5">
      <t>トチ</t>
    </rPh>
    <rPh sb="5" eb="7">
      <t>カイハツ</t>
    </rPh>
    <rPh sb="7" eb="9">
      <t>コウシャ</t>
    </rPh>
    <phoneticPr fontId="2"/>
  </si>
  <si>
    <t>-</t>
    <phoneticPr fontId="2"/>
  </si>
  <si>
    <t>-</t>
    <phoneticPr fontId="2"/>
  </si>
  <si>
    <t>○</t>
    <phoneticPr fontId="2"/>
  </si>
  <si>
    <t>-</t>
    <phoneticPr fontId="2"/>
  </si>
  <si>
    <t>知立まちづくり株式会社</t>
    <rPh sb="0" eb="2">
      <t>チリュウ</t>
    </rPh>
    <rPh sb="7" eb="9">
      <t>カブシキ</t>
    </rPh>
    <rPh sb="9" eb="11">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</si>
</sst>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37915</c:v>
                </c:pt>
                <c:pt idx="1">
                  <c:v>34260</c:v>
                </c:pt>
                <c:pt idx="2">
                  <c:v>44577</c:v>
                </c:pt>
                <c:pt idx="3">
                  <c:v>42957</c:v>
                </c:pt>
                <c:pt idx="4">
                  <c:v>47432</c:v>
                </c:pt>
              </c:numCache>
            </c:numRef>
          </c:val>
          <c:smooth val="0"/>
        </c:ser>
        <c:dLbls>
          <c:showLegendKey val="0"/>
          <c:showVal val="0"/>
          <c:showCatName val="0"/>
          <c:showSerName val="0"/>
          <c:showPercent val="0"/>
          <c:showBubbleSize val="0"/>
        </c:dLbls>
        <c:marker val="1"/>
        <c:smooth val="0"/>
        <c:axId val="48622592"/>
        <c:axId val="167928960"/>
      </c:lineChart>
      <c:catAx>
        <c:axId val="48622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928960"/>
        <c:crosses val="autoZero"/>
        <c:auto val="1"/>
        <c:lblAlgn val="ctr"/>
        <c:lblOffset val="100"/>
        <c:tickLblSkip val="1"/>
        <c:tickMarkSkip val="1"/>
        <c:noMultiLvlLbl val="0"/>
      </c:catAx>
      <c:valAx>
        <c:axId val="1679289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2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6.85</c:v>
                </c:pt>
                <c:pt idx="1">
                  <c:v>8.94</c:v>
                </c:pt>
                <c:pt idx="2">
                  <c:v>10.5</c:v>
                </c:pt>
                <c:pt idx="3">
                  <c:v>10.58</c:v>
                </c:pt>
                <c:pt idx="4">
                  <c:v>6.64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16.73</c:v>
                </c:pt>
                <c:pt idx="1">
                  <c:v>15</c:v>
                </c:pt>
                <c:pt idx="2">
                  <c:v>16.649999999999999</c:v>
                </c:pt>
                <c:pt idx="3">
                  <c:v>19.16</c:v>
                </c:pt>
                <c:pt idx="4">
                  <c:v>18.940000000000001</c:v>
                </c:pt>
              </c:numCache>
            </c:numRef>
          </c:val>
        </c:ser>
        <c:dLbls>
          <c:showLegendKey val="0"/>
          <c:showVal val="0"/>
          <c:showCatName val="0"/>
          <c:showSerName val="0"/>
          <c:showPercent val="0"/>
          <c:showBubbleSize val="0"/>
        </c:dLbls>
        <c:gapWidth val="250"/>
        <c:overlap val="100"/>
        <c:axId val="48594944"/>
        <c:axId val="4859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c:v>
                </c:pt>
                <c:pt idx="1">
                  <c:v>1.25</c:v>
                </c:pt>
                <c:pt idx="2">
                  <c:v>4.09</c:v>
                </c:pt>
                <c:pt idx="3">
                  <c:v>2.1</c:v>
                </c:pt>
                <c:pt idx="4">
                  <c:v>-1.47</c:v>
                </c:pt>
              </c:numCache>
            </c:numRef>
          </c:val>
          <c:smooth val="0"/>
        </c:ser>
        <c:dLbls>
          <c:showLegendKey val="0"/>
          <c:showVal val="0"/>
          <c:showCatName val="0"/>
          <c:showSerName val="0"/>
          <c:showPercent val="0"/>
          <c:showBubbleSize val="0"/>
        </c:dLbls>
        <c:marker val="1"/>
        <c:smooth val="0"/>
        <c:axId val="48594944"/>
        <c:axId val="48596864"/>
      </c:lineChart>
      <c:catAx>
        <c:axId val="485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96864"/>
        <c:crosses val="autoZero"/>
        <c:auto val="1"/>
        <c:lblAlgn val="ctr"/>
        <c:lblOffset val="100"/>
        <c:tickLblSkip val="1"/>
        <c:tickMarkSkip val="1"/>
        <c:noMultiLvlLbl val="0"/>
      </c:catAx>
      <c:valAx>
        <c:axId val="4859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0.05</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0.51</c:v>
                </c:pt>
                <c:pt idx="2">
                  <c:v>#N/A</c:v>
                </c:pt>
                <c:pt idx="3">
                  <c:v>0.37</c:v>
                </c:pt>
                <c:pt idx="4">
                  <c:v>#N/A</c:v>
                </c:pt>
                <c:pt idx="5">
                  <c:v>0.43</c:v>
                </c:pt>
                <c:pt idx="6">
                  <c:v>#N/A</c:v>
                </c:pt>
                <c:pt idx="7">
                  <c:v>0.3</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0.31</c:v>
                </c:pt>
                <c:pt idx="4">
                  <c:v>#N/A</c:v>
                </c:pt>
                <c:pt idx="5">
                  <c:v>0.28999999999999998</c:v>
                </c:pt>
                <c:pt idx="6">
                  <c:v>#N/A</c:v>
                </c:pt>
                <c:pt idx="7">
                  <c:v>0.22</c:v>
                </c:pt>
                <c:pt idx="8">
                  <c:v>#N/A</c:v>
                </c:pt>
                <c:pt idx="9">
                  <c:v>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3.62</c:v>
                </c:pt>
                <c:pt idx="2">
                  <c:v>#N/A</c:v>
                </c:pt>
                <c:pt idx="3">
                  <c:v>1.33</c:v>
                </c:pt>
                <c:pt idx="4">
                  <c:v>#N/A</c:v>
                </c:pt>
                <c:pt idx="5">
                  <c:v>1.1200000000000001</c:v>
                </c:pt>
                <c:pt idx="6">
                  <c:v>#N/A</c:v>
                </c:pt>
                <c:pt idx="7">
                  <c:v>1.68</c:v>
                </c:pt>
                <c:pt idx="8">
                  <c:v>#N/A</c:v>
                </c:pt>
                <c:pt idx="9">
                  <c:v>1.93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6.85</c:v>
                </c:pt>
                <c:pt idx="2">
                  <c:v>#N/A</c:v>
                </c:pt>
                <c:pt idx="3">
                  <c:v>8.93</c:v>
                </c:pt>
                <c:pt idx="4">
                  <c:v>#N/A</c:v>
                </c:pt>
                <c:pt idx="5">
                  <c:v>10.49</c:v>
                </c:pt>
                <c:pt idx="6">
                  <c:v>#N/A</c:v>
                </c:pt>
                <c:pt idx="7">
                  <c:v>10.58</c:v>
                </c:pt>
                <c:pt idx="8">
                  <c:v>#N/A</c:v>
                </c:pt>
                <c:pt idx="9">
                  <c:v>6.63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14.11</c:v>
                </c:pt>
                <c:pt idx="2">
                  <c:v>#N/A</c:v>
                </c:pt>
                <c:pt idx="3">
                  <c:v>13.65</c:v>
                </c:pt>
                <c:pt idx="4">
                  <c:v>#N/A</c:v>
                </c:pt>
                <c:pt idx="5">
                  <c:v>12.24</c:v>
                </c:pt>
                <c:pt idx="6">
                  <c:v>#N/A</c:v>
                </c:pt>
                <c:pt idx="7">
                  <c:v>14.06</c:v>
                </c:pt>
                <c:pt idx="8">
                  <c:v>#N/A</c:v>
                </c:pt>
                <c:pt idx="9">
                  <c:v>14.74</c:v>
                </c:pt>
              </c:numCache>
            </c:numRef>
          </c:val>
        </c:ser>
        <c:dLbls>
          <c:showLegendKey val="0"/>
          <c:showVal val="0"/>
          <c:showCatName val="0"/>
          <c:showSerName val="0"/>
          <c:showPercent val="0"/>
          <c:showBubbleSize val="0"/>
        </c:dLbls>
        <c:gapWidth val="150"/>
        <c:overlap val="100"/>
        <c:axId val="155318144"/>
        <c:axId val="155319680"/>
      </c:barChart>
      <c:catAx>
        <c:axId val="1553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319680"/>
        <c:crosses val="autoZero"/>
        <c:auto val="1"/>
        <c:lblAlgn val="ctr"/>
        <c:lblOffset val="100"/>
        <c:tickLblSkip val="1"/>
        <c:tickMarkSkip val="1"/>
        <c:noMultiLvlLbl val="0"/>
      </c:catAx>
      <c:valAx>
        <c:axId val="15531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31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1871</c:v>
                </c:pt>
                <c:pt idx="5">
                  <c:v>2019</c:v>
                </c:pt>
                <c:pt idx="8">
                  <c:v>2057</c:v>
                </c:pt>
                <c:pt idx="11">
                  <c:v>2165</c:v>
                </c:pt>
                <c:pt idx="14">
                  <c:v>1832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152</c:v>
                </c:pt>
                <c:pt idx="3">
                  <c:v>189</c:v>
                </c:pt>
                <c:pt idx="6">
                  <c:v>186</c:v>
                </c:pt>
                <c:pt idx="9">
                  <c:v>187</c:v>
                </c:pt>
                <c:pt idx="12">
                  <c:v>187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525</c:v>
                </c:pt>
                <c:pt idx="3">
                  <c:v>546</c:v>
                </c:pt>
                <c:pt idx="6">
                  <c:v>551</c:v>
                </c:pt>
                <c:pt idx="9">
                  <c:v>543</c:v>
                </c:pt>
                <c:pt idx="12">
                  <c:v>564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1481</c:v>
                </c:pt>
                <c:pt idx="3">
                  <c:v>1434</c:v>
                </c:pt>
                <c:pt idx="6">
                  <c:v>1443</c:v>
                </c:pt>
                <c:pt idx="9">
                  <c:v>1467</c:v>
                </c:pt>
                <c:pt idx="12">
                  <c:v>1395</c:v>
                </c:pt>
              </c:numCache>
            </c:numRef>
          </c:val>
        </c:ser>
        <c:dLbls>
          <c:showLegendKey val="0"/>
          <c:showVal val="0"/>
          <c:showCatName val="0"/>
          <c:showSerName val="0"/>
          <c:showPercent val="0"/>
          <c:showBubbleSize val="0"/>
        </c:dLbls>
        <c:gapWidth val="100"/>
        <c:overlap val="100"/>
        <c:axId val="3699840"/>
        <c:axId val="370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287</c:v>
                </c:pt>
                <c:pt idx="2">
                  <c:v>#N/A</c:v>
                </c:pt>
                <c:pt idx="3">
                  <c:v>#N/A</c:v>
                </c:pt>
                <c:pt idx="4">
                  <c:v>150</c:v>
                </c:pt>
                <c:pt idx="5">
                  <c:v>#N/A</c:v>
                </c:pt>
                <c:pt idx="6">
                  <c:v>#N/A</c:v>
                </c:pt>
                <c:pt idx="7">
                  <c:v>123</c:v>
                </c:pt>
                <c:pt idx="8">
                  <c:v>#N/A</c:v>
                </c:pt>
                <c:pt idx="9">
                  <c:v>#N/A</c:v>
                </c:pt>
                <c:pt idx="10">
                  <c:v>32</c:v>
                </c:pt>
                <c:pt idx="11">
                  <c:v>#N/A</c:v>
                </c:pt>
                <c:pt idx="12">
                  <c:v>#N/A</c:v>
                </c:pt>
                <c:pt idx="13">
                  <c:v>314</c:v>
                </c:pt>
                <c:pt idx="14">
                  <c:v>#N/A</c:v>
                </c:pt>
              </c:numCache>
            </c:numRef>
          </c:val>
          <c:smooth val="0"/>
        </c:ser>
        <c:dLbls>
          <c:showLegendKey val="0"/>
          <c:showVal val="0"/>
          <c:showCatName val="0"/>
          <c:showSerName val="0"/>
          <c:showPercent val="0"/>
          <c:showBubbleSize val="0"/>
        </c:dLbls>
        <c:marker val="1"/>
        <c:smooth val="0"/>
        <c:axId val="3699840"/>
        <c:axId val="3701760"/>
      </c:lineChart>
      <c:catAx>
        <c:axId val="36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1760"/>
        <c:crosses val="autoZero"/>
        <c:auto val="1"/>
        <c:lblAlgn val="ctr"/>
        <c:lblOffset val="100"/>
        <c:tickLblSkip val="1"/>
        <c:tickMarkSkip val="1"/>
        <c:noMultiLvlLbl val="0"/>
      </c:catAx>
      <c:valAx>
        <c:axId val="370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15081</c:v>
                </c:pt>
                <c:pt idx="5">
                  <c:v>15327</c:v>
                </c:pt>
                <c:pt idx="8">
                  <c:v>15825</c:v>
                </c:pt>
                <c:pt idx="11">
                  <c:v>15582</c:v>
                </c:pt>
                <c:pt idx="14">
                  <c:v>15293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7662</c:v>
                </c:pt>
                <c:pt idx="5">
                  <c:v>8795</c:v>
                </c:pt>
                <c:pt idx="8">
                  <c:v>9633</c:v>
                </c:pt>
                <c:pt idx="11">
                  <c:v>10497</c:v>
                </c:pt>
                <c:pt idx="14">
                  <c:v>9903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5537</c:v>
                </c:pt>
                <c:pt idx="5">
                  <c:v>5610</c:v>
                </c:pt>
                <c:pt idx="8">
                  <c:v>5777</c:v>
                </c:pt>
                <c:pt idx="11">
                  <c:v>5794</c:v>
                </c:pt>
                <c:pt idx="14">
                  <c:v>5575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1712</c:v>
                </c:pt>
                <c:pt idx="3">
                  <c:v>2160</c:v>
                </c:pt>
                <c:pt idx="6">
                  <c:v>2319</c:v>
                </c:pt>
                <c:pt idx="9">
                  <c:v>2353</c:v>
                </c:pt>
                <c:pt idx="12">
                  <c:v>2373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1852</c:v>
                </c:pt>
                <c:pt idx="3">
                  <c:v>1693</c:v>
                </c:pt>
                <c:pt idx="6">
                  <c:v>1648</c:v>
                </c:pt>
                <c:pt idx="9">
                  <c:v>1516</c:v>
                </c:pt>
                <c:pt idx="12">
                  <c:v>1352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7331</c:v>
                </c:pt>
                <c:pt idx="3">
                  <c:v>7095</c:v>
                </c:pt>
                <c:pt idx="6">
                  <c:v>6809</c:v>
                </c:pt>
                <c:pt idx="9">
                  <c:v>6745</c:v>
                </c:pt>
                <c:pt idx="12">
                  <c:v>6707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15271</c:v>
                </c:pt>
                <c:pt idx="3">
                  <c:v>15799</c:v>
                </c:pt>
                <c:pt idx="6">
                  <c:v>16494</c:v>
                </c:pt>
                <c:pt idx="9">
                  <c:v>17294</c:v>
                </c:pt>
                <c:pt idx="12">
                  <c:v>17291</c:v>
                </c:pt>
              </c:numCache>
            </c:numRef>
          </c:val>
        </c:ser>
        <c:dLbls>
          <c:showLegendKey val="0"/>
          <c:showVal val="0"/>
          <c:showCatName val="0"/>
          <c:showSerName val="0"/>
          <c:showPercent val="0"/>
          <c:showBubbleSize val="0"/>
        </c:dLbls>
        <c:gapWidth val="100"/>
        <c:overlap val="100"/>
        <c:axId val="174464000"/>
        <c:axId val="17447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4464000"/>
        <c:axId val="174474368"/>
      </c:lineChart>
      <c:catAx>
        <c:axId val="1744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474368"/>
        <c:crosses val="autoZero"/>
        <c:auto val="1"/>
        <c:lblAlgn val="ctr"/>
        <c:lblOffset val="100"/>
        <c:tickLblSkip val="1"/>
        <c:tickMarkSkip val="1"/>
        <c:noMultiLvlLbl val="0"/>
      </c:catAx>
      <c:valAx>
        <c:axId val="17447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6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平成２７年度は、</a:t>
          </a:r>
          <a:r>
            <a:rPr lang="ja-JP" altLang="ja-JP" sz="1100">
              <a:solidFill>
                <a:schemeClr val="dk1"/>
              </a:solidFill>
              <a:effectLst/>
              <a:latin typeface="+mn-lt"/>
              <a:ea typeface="+mn-ea"/>
              <a:cs typeface="+mn-cs"/>
            </a:rPr>
            <a:t>元利償還金が</a:t>
          </a:r>
          <a:r>
            <a:rPr lang="ja-JP" altLang="en-US" sz="1100">
              <a:solidFill>
                <a:schemeClr val="dk1"/>
              </a:solidFill>
              <a:effectLst/>
              <a:latin typeface="+mn-lt"/>
              <a:ea typeface="+mn-ea"/>
              <a:cs typeface="+mn-cs"/>
            </a:rPr>
            <a:t>前年度</a:t>
          </a:r>
          <a:r>
            <a:rPr lang="ja-JP" altLang="ja-JP" sz="1100">
              <a:solidFill>
                <a:schemeClr val="dk1"/>
              </a:solidFill>
              <a:effectLst/>
              <a:latin typeface="+mn-lt"/>
              <a:ea typeface="+mn-ea"/>
              <a:cs typeface="+mn-cs"/>
            </a:rPr>
            <a:t>から若干</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したものの、控除される基準財政需要額が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したため、分子の額が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実質公債費比率は健全な状態を保っている。</a:t>
          </a:r>
          <a:endParaRPr lang="ja-JP" altLang="ja-JP" sz="1400">
            <a:effectLst/>
          </a:endParaRPr>
        </a:p>
        <a:p>
          <a:pPr rtl="0"/>
          <a:r>
            <a:rPr lang="ja-JP" altLang="ja-JP" sz="1100">
              <a:solidFill>
                <a:schemeClr val="dk1"/>
              </a:solidFill>
              <a:effectLst/>
              <a:latin typeface="+mn-lt"/>
              <a:ea typeface="+mn-ea"/>
              <a:cs typeface="+mn-cs"/>
            </a:rPr>
            <a:t>　これは市債発行について、基準財政需要額に算入されるものを優先して発行しているためである。</a:t>
          </a:r>
          <a:endParaRPr lang="ja-JP" altLang="ja-JP" sz="1400">
            <a:effectLst/>
          </a:endParaRPr>
        </a:p>
        <a:p>
          <a:r>
            <a:rPr lang="ja-JP" altLang="ja-JP" sz="1100">
              <a:solidFill>
                <a:schemeClr val="dk1"/>
              </a:solidFill>
              <a:effectLst/>
              <a:latin typeface="+mn-lt"/>
              <a:ea typeface="+mn-ea"/>
              <a:cs typeface="+mn-cs"/>
            </a:rPr>
            <a:t>　しかし、知立駅連続立体交差事業及び知立駅周辺区画整理事業、さらに公共施設の保全事業に着手していくこととなり、市債の発行増は避けられないため、より一層計画的な財政運営を行い現在の比率が維持でき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将来負担額に対し、充当可能財源が確保されているため、</a:t>
          </a:r>
          <a:r>
            <a:rPr lang="ja-JP" altLang="en-US" sz="1100" b="0" i="0" baseline="0">
              <a:solidFill>
                <a:schemeClr val="dk1"/>
              </a:solidFill>
              <a:effectLst/>
              <a:latin typeface="+mn-lt"/>
              <a:ea typeface="+mn-ea"/>
              <a:cs typeface="+mn-cs"/>
            </a:rPr>
            <a:t>平成２３</a:t>
          </a:r>
          <a:r>
            <a:rPr lang="ja-JP" altLang="ja-JP" sz="1100" b="0" i="0" baseline="0">
              <a:solidFill>
                <a:schemeClr val="dk1"/>
              </a:solidFill>
              <a:effectLst/>
              <a:latin typeface="+mn-lt"/>
              <a:ea typeface="+mn-ea"/>
              <a:cs typeface="+mn-cs"/>
            </a:rPr>
            <a:t>年以降「－」（バー）となっている。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しかし、一般会計等に係る市債の現在高は</a:t>
          </a:r>
          <a:r>
            <a:rPr lang="ja-JP" altLang="en-US" sz="1100" b="0" i="0" baseline="0">
              <a:solidFill>
                <a:schemeClr val="dk1"/>
              </a:solidFill>
              <a:effectLst/>
              <a:latin typeface="+mn-lt"/>
              <a:ea typeface="+mn-ea"/>
              <a:cs typeface="+mn-cs"/>
            </a:rPr>
            <a:t>平成２７年度は前年度より減少したものの、</a:t>
          </a:r>
          <a:r>
            <a:rPr lang="ja-JP" altLang="ja-JP" sz="1100" b="0" i="0" baseline="0">
              <a:solidFill>
                <a:schemeClr val="dk1"/>
              </a:solidFill>
              <a:effectLst/>
              <a:latin typeface="+mn-lt"/>
              <a:ea typeface="+mn-ea"/>
              <a:cs typeface="+mn-cs"/>
            </a:rPr>
            <a:t>知立駅連続立体交差事業及び知立駅周辺区画整理事業、さらに、公共施設の保全事業に着手していくこととなり、市債の発行増、</a:t>
          </a:r>
          <a:r>
            <a:rPr lang="ja-JP" altLang="en-US" sz="1100" b="0" i="0" baseline="0">
              <a:solidFill>
                <a:schemeClr val="dk1"/>
              </a:solidFill>
              <a:effectLst/>
              <a:latin typeface="+mn-lt"/>
              <a:ea typeface="+mn-ea"/>
              <a:cs typeface="+mn-cs"/>
            </a:rPr>
            <a:t>当該事業を実施するための特定目的基金の繰入により、</a:t>
          </a:r>
          <a:r>
            <a:rPr lang="ja-JP" altLang="ja-JP" sz="1100" b="0" i="0" baseline="0">
              <a:solidFill>
                <a:schemeClr val="dk1"/>
              </a:solidFill>
              <a:effectLst/>
              <a:latin typeface="+mn-lt"/>
              <a:ea typeface="+mn-ea"/>
              <a:cs typeface="+mn-cs"/>
            </a:rPr>
            <a:t>充当可能基金も減少</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んでいるため</a:t>
          </a:r>
          <a:r>
            <a:rPr lang="ja-JP" altLang="ja-JP" sz="1100" b="0" i="0" baseline="0">
              <a:solidFill>
                <a:schemeClr val="dk1"/>
              </a:solidFill>
              <a:effectLst/>
              <a:latin typeface="+mn-lt"/>
              <a:ea typeface="+mn-ea"/>
              <a:cs typeface="+mn-cs"/>
            </a:rPr>
            <a:t>、より一層計画的な財政運営を行い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現在の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が維持できるよう努める。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71,010
66,805
16.31
23,004,495
22,111,235
839,866
12,657,146
17,291,379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景気低迷の影響による税収減により、Ｈ２２年から単年度指数が１を下回っている。近年税収はやや回復基調であるものの、基準財政需要額も比例して増えており、今回の指数となるＨ２</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～Ｈ２</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年の単年度指数はほぼ横ばい、３か年平均も昨年度数値とほぼ横ばいの数値となった。今後は積極的な歳入確保を実施するとともに、歳出面においても歳出削減に継続的に取り組んでいく。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128058</xdr:rowOff>
    </xdr:to>
    <xdr:cxnSp macro="">
      <xdr:nvCxnSpPr>
        <xdr:cNvPr id="68" name="直線コネクタ 67"/>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148167</xdr:rowOff>
    </xdr:to>
    <xdr:cxnSp macro="">
      <xdr:nvCxnSpPr>
        <xdr:cNvPr id="71" name="直線コネクタ 70"/>
        <xdr:cNvCxnSpPr/>
      </xdr:nvCxnSpPr>
      <xdr:spPr>
        <a:xfrm flipV="1">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38</xdr:row>
      <xdr:rowOff>148167</xdr:rowOff>
    </xdr:to>
    <xdr:cxnSp macro="">
      <xdr:nvCxnSpPr>
        <xdr:cNvPr id="74" name="直線コネクタ 73"/>
        <xdr:cNvCxnSpPr/>
      </xdr:nvCxnSpPr>
      <xdr:spPr>
        <a:xfrm>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128058</xdr:rowOff>
    </xdr:to>
    <xdr:cxnSp macro="">
      <xdr:nvCxnSpPr>
        <xdr:cNvPr id="77" name="直線コネクタ 76"/>
        <xdr:cNvCxnSpPr/>
      </xdr:nvCxnSpPr>
      <xdr:spPr>
        <a:xfrm>
          <a:off x="1447800" y="646218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3" name="円/楕円 92"/>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17585</xdr:rowOff>
    </xdr:from>
    <xdr:ext cx="762000" cy="259045"/>
    <xdr:sp macro="" textlink="">
      <xdr:nvSpPr>
        <xdr:cNvPr id="94" name="テキスト ボックス 93"/>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6" name="テキスト ボックス 95"/>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分母となる</a:t>
          </a:r>
          <a:r>
            <a:rPr kumimoji="1" lang="ja-JP" altLang="en-US" sz="1100">
              <a:solidFill>
                <a:schemeClr val="dk1"/>
              </a:solidFill>
              <a:effectLst/>
              <a:latin typeface="+mn-lt"/>
              <a:ea typeface="+mn-ea"/>
              <a:cs typeface="+mn-cs"/>
            </a:rPr>
            <a:t>市税などの増により、０．５％改善した。しかし、</a:t>
          </a:r>
          <a:r>
            <a:rPr kumimoji="1" lang="ja-JP" altLang="ja-JP" sz="1100">
              <a:solidFill>
                <a:schemeClr val="dk1"/>
              </a:solidFill>
              <a:effectLst/>
              <a:latin typeface="+mn-lt"/>
              <a:ea typeface="+mn-ea"/>
              <a:cs typeface="+mn-cs"/>
            </a:rPr>
            <a:t>類似団体平均を上回り依然と</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高い状況にあり、財政が硬直化しているといえる。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今後は、社会保障費の増、大型事業の市債借入に伴う公債費の増加を見込んでいるため、安定的かつ健全な行財政運営に努める。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111760</xdr:rowOff>
    </xdr:to>
    <xdr:cxnSp macro="">
      <xdr:nvCxnSpPr>
        <xdr:cNvPr id="129" name="直線コネクタ 128"/>
        <xdr:cNvCxnSpPr/>
      </xdr:nvCxnSpPr>
      <xdr:spPr>
        <a:xfrm flipV="1">
          <a:off x="4114800" y="1106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92456</xdr:rowOff>
    </xdr:from>
    <xdr:to>
      <xdr:col>6</xdr:col>
      <xdr:colOff>0</xdr:colOff>
      <xdr:row>64</xdr:row>
      <xdr:rowOff>111760</xdr:rowOff>
    </xdr:to>
    <xdr:cxnSp macro="">
      <xdr:nvCxnSpPr>
        <xdr:cNvPr id="132" name="直線コネクタ 131"/>
        <xdr:cNvCxnSpPr/>
      </xdr:nvCxnSpPr>
      <xdr:spPr>
        <a:xfrm>
          <a:off x="3225800" y="1106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92456</xdr:rowOff>
    </xdr:from>
    <xdr:to>
      <xdr:col>4</xdr:col>
      <xdr:colOff>482600</xdr:colOff>
      <xdr:row>65</xdr:row>
      <xdr:rowOff>99568</xdr:rowOff>
    </xdr:to>
    <xdr:cxnSp macro="">
      <xdr:nvCxnSpPr>
        <xdr:cNvPr id="135" name="直線コネクタ 134"/>
        <xdr:cNvCxnSpPr/>
      </xdr:nvCxnSpPr>
      <xdr:spPr>
        <a:xfrm flipV="1">
          <a:off x="2336800" y="1106525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37" name="テキスト ボックス 136"/>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155194</xdr:rowOff>
    </xdr:from>
    <xdr:to>
      <xdr:col>3</xdr:col>
      <xdr:colOff>279400</xdr:colOff>
      <xdr:row>65</xdr:row>
      <xdr:rowOff>99568</xdr:rowOff>
    </xdr:to>
    <xdr:cxnSp macro="">
      <xdr:nvCxnSpPr>
        <xdr:cNvPr id="138" name="直線コネクタ 137"/>
        <xdr:cNvCxnSpPr/>
      </xdr:nvCxnSpPr>
      <xdr:spPr>
        <a:xfrm>
          <a:off x="1447800" y="1112799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170451</xdr:rowOff>
    </xdr:from>
    <xdr:ext cx="762000" cy="259045"/>
    <xdr:sp macro="" textlink="">
      <xdr:nvSpPr>
        <xdr:cNvPr id="140" name="テキスト ボックス 139"/>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2" name="テキスト ボックス 141"/>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8" name="円/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49"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0" name="円/楕円 149"/>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1" name="テキスト ボックス 150"/>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41656</xdr:rowOff>
    </xdr:from>
    <xdr:to>
      <xdr:col>4</xdr:col>
      <xdr:colOff>533400</xdr:colOff>
      <xdr:row>64</xdr:row>
      <xdr:rowOff>143256</xdr:rowOff>
    </xdr:to>
    <xdr:sp macro="" textlink="">
      <xdr:nvSpPr>
        <xdr:cNvPr id="152" name="円/楕円 151"/>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53" name="テキスト ボックス 152"/>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4" name="円/楕円 153"/>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5" name="テキスト ボックス 154"/>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6" name="円/楕円 155"/>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7" name="テキスト ボックス 156"/>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面積１６．３１</a:t>
          </a:r>
          <a:r>
            <a:rPr kumimoji="1" lang="en-US" altLang="ja-JP" sz="1100">
              <a:solidFill>
                <a:schemeClr val="dk1"/>
              </a:solidFill>
              <a:effectLst/>
              <a:latin typeface="+mn-lt"/>
              <a:ea typeface="+mn-ea"/>
              <a:cs typeface="+mn-cs"/>
            </a:rPr>
            <a:t>k</a:t>
          </a:r>
          <a:r>
            <a:rPr kumimoji="1" lang="ja-JP" altLang="en-US" sz="1100">
              <a:solidFill>
                <a:schemeClr val="dk1"/>
              </a:solidFill>
              <a:effectLst/>
              <a:latin typeface="+mn-lt"/>
              <a:ea typeface="+mn-ea"/>
              <a:cs typeface="+mn-cs"/>
            </a:rPr>
            <a:t>㎡に対して人口７１，０１０人の住民がおり、面積の大きい自治体に要する経費と比較しして人件費及び物件費が少額となっていると推測する。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しかし、Ｈ２５からは上昇傾向であることに加え、　Ｈ２７から類似団体を決定する市町村類型が「</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－２」に変更となり、類似団体平均と近い数値となった。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今後の人口推移に注視し、現在の水準を維持できるように努める。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108693</xdr:rowOff>
    </xdr:from>
    <xdr:to>
      <xdr:col>7</xdr:col>
      <xdr:colOff>152400</xdr:colOff>
      <xdr:row>82</xdr:row>
      <xdr:rowOff>132511</xdr:rowOff>
    </xdr:to>
    <xdr:cxnSp macro="">
      <xdr:nvCxnSpPr>
        <xdr:cNvPr id="194" name="直線コネクタ 193"/>
        <xdr:cNvCxnSpPr/>
      </xdr:nvCxnSpPr>
      <xdr:spPr>
        <a:xfrm>
          <a:off x="4114800" y="14167593"/>
          <a:ext cx="8382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18135</xdr:rowOff>
    </xdr:from>
    <xdr:to>
      <xdr:col>6</xdr:col>
      <xdr:colOff>0</xdr:colOff>
      <xdr:row>82</xdr:row>
      <xdr:rowOff>108693</xdr:rowOff>
    </xdr:to>
    <xdr:cxnSp macro="">
      <xdr:nvCxnSpPr>
        <xdr:cNvPr id="197" name="直線コネクタ 196"/>
        <xdr:cNvCxnSpPr/>
      </xdr:nvCxnSpPr>
      <xdr:spPr>
        <a:xfrm>
          <a:off x="3225800" y="14077035"/>
          <a:ext cx="889000" cy="9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18135</xdr:rowOff>
    </xdr:from>
    <xdr:to>
      <xdr:col>4</xdr:col>
      <xdr:colOff>482600</xdr:colOff>
      <xdr:row>82</xdr:row>
      <xdr:rowOff>45695</xdr:rowOff>
    </xdr:to>
    <xdr:cxnSp macro="">
      <xdr:nvCxnSpPr>
        <xdr:cNvPr id="200" name="直線コネクタ 199"/>
        <xdr:cNvCxnSpPr/>
      </xdr:nvCxnSpPr>
      <xdr:spPr>
        <a:xfrm flipV="1">
          <a:off x="2336800" y="14077035"/>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45695</xdr:rowOff>
    </xdr:from>
    <xdr:to>
      <xdr:col>3</xdr:col>
      <xdr:colOff>279400</xdr:colOff>
      <xdr:row>82</xdr:row>
      <xdr:rowOff>119619</xdr:rowOff>
    </xdr:to>
    <xdr:cxnSp macro="">
      <xdr:nvCxnSpPr>
        <xdr:cNvPr id="203" name="直線コネクタ 202"/>
        <xdr:cNvCxnSpPr/>
      </xdr:nvCxnSpPr>
      <xdr:spPr>
        <a:xfrm flipV="1">
          <a:off x="1447800" y="14104595"/>
          <a:ext cx="889000" cy="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5" name="テキスト ボックス 204"/>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13344</xdr:rowOff>
    </xdr:from>
    <xdr:ext cx="762000" cy="259045"/>
    <xdr:sp macro="" textlink="">
      <xdr:nvSpPr>
        <xdr:cNvPr id="207" name="テキスト ボックス 206"/>
        <xdr:cNvSpPr txBox="1"/>
      </xdr:nvSpPr>
      <xdr:spPr>
        <a:xfrm>
          <a:off x="1066800" y="145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81711</xdr:rowOff>
    </xdr:from>
    <xdr:to>
      <xdr:col>7</xdr:col>
      <xdr:colOff>203200</xdr:colOff>
      <xdr:row>83</xdr:row>
      <xdr:rowOff>11861</xdr:rowOff>
    </xdr:to>
    <xdr:sp macro="" textlink="">
      <xdr:nvSpPr>
        <xdr:cNvPr id="213" name="円/楕円 212"/>
        <xdr:cNvSpPr/>
      </xdr:nvSpPr>
      <xdr:spPr>
        <a:xfrm>
          <a:off x="4902200" y="141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98238</xdr:rowOff>
    </xdr:from>
    <xdr:ext cx="762000" cy="259045"/>
    <xdr:sp macro="" textlink="">
      <xdr:nvSpPr>
        <xdr:cNvPr id="214" name="人件費・物件費等の状況該当値テキスト"/>
        <xdr:cNvSpPr txBox="1"/>
      </xdr:nvSpPr>
      <xdr:spPr>
        <a:xfrm>
          <a:off x="50419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57893</xdr:rowOff>
    </xdr:from>
    <xdr:to>
      <xdr:col>6</xdr:col>
      <xdr:colOff>50800</xdr:colOff>
      <xdr:row>82</xdr:row>
      <xdr:rowOff>159493</xdr:rowOff>
    </xdr:to>
    <xdr:sp macro="" textlink="">
      <xdr:nvSpPr>
        <xdr:cNvPr id="215" name="円/楕円 214"/>
        <xdr:cNvSpPr/>
      </xdr:nvSpPr>
      <xdr:spPr>
        <a:xfrm>
          <a:off x="4064000" y="141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169670</xdr:rowOff>
    </xdr:from>
    <xdr:ext cx="736600" cy="259045"/>
    <xdr:sp macro="" textlink="">
      <xdr:nvSpPr>
        <xdr:cNvPr id="216" name="テキスト ボックス 215"/>
        <xdr:cNvSpPr txBox="1"/>
      </xdr:nvSpPr>
      <xdr:spPr>
        <a:xfrm>
          <a:off x="3733800" y="13885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138785</xdr:rowOff>
    </xdr:from>
    <xdr:to>
      <xdr:col>4</xdr:col>
      <xdr:colOff>533400</xdr:colOff>
      <xdr:row>82</xdr:row>
      <xdr:rowOff>68935</xdr:rowOff>
    </xdr:to>
    <xdr:sp macro="" textlink="">
      <xdr:nvSpPr>
        <xdr:cNvPr id="217" name="円/楕円 216"/>
        <xdr:cNvSpPr/>
      </xdr:nvSpPr>
      <xdr:spPr>
        <a:xfrm>
          <a:off x="3175000" y="140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79112</xdr:rowOff>
    </xdr:from>
    <xdr:ext cx="762000" cy="259045"/>
    <xdr:sp macro="" textlink="">
      <xdr:nvSpPr>
        <xdr:cNvPr id="218" name="テキスト ボックス 217"/>
        <xdr:cNvSpPr txBox="1"/>
      </xdr:nvSpPr>
      <xdr:spPr>
        <a:xfrm>
          <a:off x="2844800" y="1379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166345</xdr:rowOff>
    </xdr:from>
    <xdr:to>
      <xdr:col>3</xdr:col>
      <xdr:colOff>330200</xdr:colOff>
      <xdr:row>82</xdr:row>
      <xdr:rowOff>96495</xdr:rowOff>
    </xdr:to>
    <xdr:sp macro="" textlink="">
      <xdr:nvSpPr>
        <xdr:cNvPr id="219" name="円/楕円 218"/>
        <xdr:cNvSpPr/>
      </xdr:nvSpPr>
      <xdr:spPr>
        <a:xfrm>
          <a:off x="2286000" y="140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106672</xdr:rowOff>
    </xdr:from>
    <xdr:ext cx="762000" cy="259045"/>
    <xdr:sp macro="" textlink="">
      <xdr:nvSpPr>
        <xdr:cNvPr id="220" name="テキスト ボックス 219"/>
        <xdr:cNvSpPr txBox="1"/>
      </xdr:nvSpPr>
      <xdr:spPr>
        <a:xfrm>
          <a:off x="1955800" y="1382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68819</xdr:rowOff>
    </xdr:from>
    <xdr:to>
      <xdr:col>2</xdr:col>
      <xdr:colOff>127000</xdr:colOff>
      <xdr:row>82</xdr:row>
      <xdr:rowOff>170419</xdr:rowOff>
    </xdr:to>
    <xdr:sp macro="" textlink="">
      <xdr:nvSpPr>
        <xdr:cNvPr id="221" name="円/楕円 220"/>
        <xdr:cNvSpPr/>
      </xdr:nvSpPr>
      <xdr:spPr>
        <a:xfrm>
          <a:off x="1397000" y="141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9146</xdr:rowOff>
    </xdr:from>
    <xdr:ext cx="762000" cy="259045"/>
    <xdr:sp macro="" textlink="">
      <xdr:nvSpPr>
        <xdr:cNvPr id="222" name="テキスト ボックス 221"/>
        <xdr:cNvSpPr txBox="1"/>
      </xdr:nvSpPr>
      <xdr:spPr>
        <a:xfrm>
          <a:off x="1066800" y="1389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国家公務員の時限的な給与削減措置が平成２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年度で終了した影響により</a:t>
          </a:r>
          <a:r>
            <a:rPr kumimoji="1" lang="ja-JP" altLang="en-US" sz="1100">
              <a:solidFill>
                <a:schemeClr val="dk1"/>
              </a:solidFill>
              <a:effectLst/>
              <a:latin typeface="+mn-lt"/>
              <a:ea typeface="+mn-ea"/>
              <a:cs typeface="+mn-cs"/>
            </a:rPr>
            <a:t>ラスパイレス指数が</a:t>
          </a:r>
          <a:r>
            <a:rPr kumimoji="1" lang="ja-JP" altLang="ja-JP" sz="1100">
              <a:solidFill>
                <a:schemeClr val="dk1"/>
              </a:solidFill>
              <a:effectLst/>
              <a:latin typeface="+mn-lt"/>
              <a:ea typeface="+mn-ea"/>
              <a:cs typeface="+mn-cs"/>
            </a:rPr>
            <a:t>大きく減となった。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平成２６年度から人事考課制度を人事評価制度に移行</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、昇給を能力・実績に応じて行い、給料体系の見直しを行い、適正な給料水準を維持していく。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31750</xdr:rowOff>
    </xdr:to>
    <xdr:cxnSp macro="">
      <xdr:nvCxnSpPr>
        <xdr:cNvPr id="258" name="直線コネクタ 257"/>
        <xdr:cNvCxnSpPr/>
      </xdr:nvCxnSpPr>
      <xdr:spPr>
        <a:xfrm>
          <a:off x="16179800" y="145245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122766</xdr:rowOff>
    </xdr:to>
    <xdr:cxnSp macro="">
      <xdr:nvCxnSpPr>
        <xdr:cNvPr id="261" name="直線コネクタ 260"/>
        <xdr:cNvCxnSpPr/>
      </xdr:nvCxnSpPr>
      <xdr:spPr>
        <a:xfrm>
          <a:off x="15290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89</xdr:row>
      <xdr:rowOff>58359</xdr:rowOff>
    </xdr:to>
    <xdr:cxnSp macro="">
      <xdr:nvCxnSpPr>
        <xdr:cNvPr id="264" name="直線コネクタ 263"/>
        <xdr:cNvCxnSpPr/>
      </xdr:nvCxnSpPr>
      <xdr:spPr>
        <a:xfrm flipV="1">
          <a:off x="14401800" y="14478605"/>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81341</xdr:rowOff>
    </xdr:to>
    <xdr:cxnSp macro="">
      <xdr:nvCxnSpPr>
        <xdr:cNvPr id="267" name="直線コネクタ 266"/>
        <xdr:cNvCxnSpPr/>
      </xdr:nvCxnSpPr>
      <xdr:spPr>
        <a:xfrm flipV="1">
          <a:off x="13512800" y="153174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9" name="円/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80" name="テキスト ボックス 279"/>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1" name="円/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112382</xdr:rowOff>
    </xdr:from>
    <xdr:ext cx="762000" cy="259045"/>
    <xdr:sp macro="" textlink="">
      <xdr:nvSpPr>
        <xdr:cNvPr id="282" name="テキスト ボックス 281"/>
        <xdr:cNvSpPr txBox="1"/>
      </xdr:nvSpPr>
      <xdr:spPr>
        <a:xfrm>
          <a:off x="14909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3" name="円/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84" name="テキスト ボックス 283"/>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6" name="テキスト ボックス 285"/>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類似団体平均・全国平均・愛知県平均をいずれも下回っている。</a:t>
          </a:r>
          <a:endParaRPr lang="ja-JP" altLang="ja-JP" sz="1400">
            <a:effectLst/>
          </a:endParaRPr>
        </a:p>
        <a:p>
          <a:r>
            <a:rPr kumimoji="1" lang="ja-JP" altLang="en-US" sz="1100">
              <a:solidFill>
                <a:schemeClr val="dk1"/>
              </a:solidFill>
              <a:effectLst/>
              <a:latin typeface="+mn-lt"/>
              <a:ea typeface="+mn-ea"/>
              <a:cs typeface="+mn-cs"/>
            </a:rPr>
            <a:t>今後の人口推移を注視し</a:t>
          </a:r>
          <a:r>
            <a:rPr kumimoji="1" lang="ja-JP" altLang="ja-JP" sz="1100">
              <a:solidFill>
                <a:schemeClr val="dk1"/>
              </a:solidFill>
              <a:effectLst/>
              <a:latin typeface="+mn-lt"/>
              <a:ea typeface="+mn-ea"/>
              <a:cs typeface="+mn-cs"/>
            </a:rPr>
            <a:t>、引き続きで現在の水準を維持していく</a:t>
          </a:r>
          <a:r>
            <a:rPr kumimoji="1" lang="ja-JP" altLang="en-US" sz="1100">
              <a:solidFill>
                <a:schemeClr val="dk1"/>
              </a:solidFill>
              <a:effectLst/>
              <a:latin typeface="+mn-lt"/>
              <a:ea typeface="+mn-ea"/>
              <a:cs typeface="+mn-cs"/>
            </a:rPr>
            <a:t>ことに努める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93769</xdr:rowOff>
    </xdr:from>
    <xdr:to>
      <xdr:col>24</xdr:col>
      <xdr:colOff>558800</xdr:colOff>
      <xdr:row>60</xdr:row>
      <xdr:rowOff>99801</xdr:rowOff>
    </xdr:to>
    <xdr:cxnSp macro="">
      <xdr:nvCxnSpPr>
        <xdr:cNvPr id="321" name="直線コネクタ 320"/>
        <xdr:cNvCxnSpPr/>
      </xdr:nvCxnSpPr>
      <xdr:spPr>
        <a:xfrm>
          <a:off x="16179800" y="1038076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87736</xdr:rowOff>
    </xdr:from>
    <xdr:to>
      <xdr:col>23</xdr:col>
      <xdr:colOff>406400</xdr:colOff>
      <xdr:row>60</xdr:row>
      <xdr:rowOff>93769</xdr:rowOff>
    </xdr:to>
    <xdr:cxnSp macro="">
      <xdr:nvCxnSpPr>
        <xdr:cNvPr id="324" name="直線コネクタ 323"/>
        <xdr:cNvCxnSpPr/>
      </xdr:nvCxnSpPr>
      <xdr:spPr>
        <a:xfrm>
          <a:off x="15290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6" name="テキスト ボックス 325"/>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75671</xdr:rowOff>
    </xdr:from>
    <xdr:to>
      <xdr:col>22</xdr:col>
      <xdr:colOff>203200</xdr:colOff>
      <xdr:row>60</xdr:row>
      <xdr:rowOff>87736</xdr:rowOff>
    </xdr:to>
    <xdr:cxnSp macro="">
      <xdr:nvCxnSpPr>
        <xdr:cNvPr id="327" name="直線コネクタ 326"/>
        <xdr:cNvCxnSpPr/>
      </xdr:nvCxnSpPr>
      <xdr:spPr>
        <a:xfrm>
          <a:off x="14401800" y="103626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9" name="テキスト ボックス 328"/>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75671</xdr:rowOff>
    </xdr:from>
    <xdr:to>
      <xdr:col>21</xdr:col>
      <xdr:colOff>0</xdr:colOff>
      <xdr:row>60</xdr:row>
      <xdr:rowOff>142029</xdr:rowOff>
    </xdr:to>
    <xdr:cxnSp macro="">
      <xdr:nvCxnSpPr>
        <xdr:cNvPr id="330" name="直線コネクタ 329"/>
        <xdr:cNvCxnSpPr/>
      </xdr:nvCxnSpPr>
      <xdr:spPr>
        <a:xfrm flipV="1">
          <a:off x="13512800" y="10362671"/>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49001</xdr:rowOff>
    </xdr:from>
    <xdr:to>
      <xdr:col>24</xdr:col>
      <xdr:colOff>609600</xdr:colOff>
      <xdr:row>60</xdr:row>
      <xdr:rowOff>150601</xdr:rowOff>
    </xdr:to>
    <xdr:sp macro="" textlink="">
      <xdr:nvSpPr>
        <xdr:cNvPr id="340" name="円/楕円 339"/>
        <xdr:cNvSpPr/>
      </xdr:nvSpPr>
      <xdr:spPr>
        <a:xfrm>
          <a:off x="169672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65528</xdr:rowOff>
    </xdr:from>
    <xdr:ext cx="762000" cy="259045"/>
    <xdr:sp macro="" textlink="">
      <xdr:nvSpPr>
        <xdr:cNvPr id="341" name="定員管理の状況該当値テキスト"/>
        <xdr:cNvSpPr txBox="1"/>
      </xdr:nvSpPr>
      <xdr:spPr>
        <a:xfrm>
          <a:off x="17106900" y="101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42969</xdr:rowOff>
    </xdr:from>
    <xdr:to>
      <xdr:col>23</xdr:col>
      <xdr:colOff>457200</xdr:colOff>
      <xdr:row>60</xdr:row>
      <xdr:rowOff>144569</xdr:rowOff>
    </xdr:to>
    <xdr:sp macro="" textlink="">
      <xdr:nvSpPr>
        <xdr:cNvPr id="342" name="円/楕円 341"/>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154746</xdr:rowOff>
    </xdr:from>
    <xdr:ext cx="736600" cy="259045"/>
    <xdr:sp macro="" textlink="">
      <xdr:nvSpPr>
        <xdr:cNvPr id="343" name="テキスト ボックス 342"/>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36936</xdr:rowOff>
    </xdr:from>
    <xdr:to>
      <xdr:col>22</xdr:col>
      <xdr:colOff>254000</xdr:colOff>
      <xdr:row>60</xdr:row>
      <xdr:rowOff>138536</xdr:rowOff>
    </xdr:to>
    <xdr:sp macro="" textlink="">
      <xdr:nvSpPr>
        <xdr:cNvPr id="344" name="円/楕円 343"/>
        <xdr:cNvSpPr/>
      </xdr:nvSpPr>
      <xdr:spPr>
        <a:xfrm>
          <a:off x="15240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148713</xdr:rowOff>
    </xdr:from>
    <xdr:ext cx="762000" cy="259045"/>
    <xdr:sp macro="" textlink="">
      <xdr:nvSpPr>
        <xdr:cNvPr id="345" name="テキスト ボックス 344"/>
        <xdr:cNvSpPr txBox="1"/>
      </xdr:nvSpPr>
      <xdr:spPr>
        <a:xfrm>
          <a:off x="14909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24871</xdr:rowOff>
    </xdr:from>
    <xdr:to>
      <xdr:col>21</xdr:col>
      <xdr:colOff>50800</xdr:colOff>
      <xdr:row>60</xdr:row>
      <xdr:rowOff>126471</xdr:rowOff>
    </xdr:to>
    <xdr:sp macro="" textlink="">
      <xdr:nvSpPr>
        <xdr:cNvPr id="346" name="円/楕円 345"/>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136648</xdr:rowOff>
    </xdr:from>
    <xdr:ext cx="762000" cy="259045"/>
    <xdr:sp macro="" textlink="">
      <xdr:nvSpPr>
        <xdr:cNvPr id="347" name="テキスト ボックス 346"/>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91229</xdr:rowOff>
    </xdr:from>
    <xdr:to>
      <xdr:col>19</xdr:col>
      <xdr:colOff>533400</xdr:colOff>
      <xdr:row>61</xdr:row>
      <xdr:rowOff>21379</xdr:rowOff>
    </xdr:to>
    <xdr:sp macro="" textlink="">
      <xdr:nvSpPr>
        <xdr:cNvPr id="348" name="円/楕円 347"/>
        <xdr:cNvSpPr/>
      </xdr:nvSpPr>
      <xdr:spPr>
        <a:xfrm>
          <a:off x="13462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31556</xdr:rowOff>
    </xdr:from>
    <xdr:ext cx="762000" cy="259045"/>
    <xdr:sp macro="" textlink="">
      <xdr:nvSpPr>
        <xdr:cNvPr id="349" name="テキスト ボックス 348"/>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Ｈ２７年度</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の要因は、　</a:t>
          </a:r>
          <a:r>
            <a:rPr kumimoji="1" lang="ja-JP" altLang="en-US" sz="1100">
              <a:solidFill>
                <a:schemeClr val="dk1"/>
              </a:solidFill>
              <a:effectLst/>
              <a:latin typeface="+mn-lt"/>
              <a:ea typeface="+mn-ea"/>
              <a:cs typeface="+mn-cs"/>
            </a:rPr>
            <a:t>一般財源で負担する駅周辺区画整理事業等の都市計画事業費の増加に伴い、公債費に充当できる都市計画税が減少したことによる。</a:t>
          </a:r>
          <a:r>
            <a:rPr kumimoji="1" lang="ja-JP" altLang="ja-JP" sz="1100">
              <a:solidFill>
                <a:schemeClr val="dk1"/>
              </a:solidFill>
              <a:effectLst/>
              <a:latin typeface="+mn-lt"/>
              <a:ea typeface="+mn-ea"/>
              <a:cs typeface="+mn-cs"/>
            </a:rPr>
            <a:t>今後は、知立駅連続立体交差事業、駅周辺土地区画整理事業をはじめとする知立駅周辺整備事業に伴う</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債発行額の増により、徐々に数値が悪化していくことが予想されるため、今後も緊急度・住民ニーズを的確に把握した事業の選択により、</a:t>
          </a:r>
          <a:r>
            <a:rPr kumimoji="1" lang="ja-JP" altLang="en-US" sz="1100">
              <a:solidFill>
                <a:schemeClr val="dk1"/>
              </a:solidFill>
              <a:effectLst/>
              <a:latin typeface="+mn-lt"/>
              <a:ea typeface="+mn-ea"/>
              <a:cs typeface="+mn-cs"/>
            </a:rPr>
            <a:t>健全な</a:t>
          </a:r>
          <a:r>
            <a:rPr kumimoji="1" lang="ja-JP" altLang="ja-JP" sz="1100">
              <a:solidFill>
                <a:schemeClr val="dk1"/>
              </a:solidFill>
              <a:effectLst/>
              <a:latin typeface="+mn-lt"/>
              <a:ea typeface="+mn-ea"/>
              <a:cs typeface="+mn-cs"/>
            </a:rPr>
            <a:t>財政運営に努める。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92392</xdr:rowOff>
    </xdr:from>
    <xdr:to>
      <xdr:col>24</xdr:col>
      <xdr:colOff>558800</xdr:colOff>
      <xdr:row>37</xdr:row>
      <xdr:rowOff>116522</xdr:rowOff>
    </xdr:to>
    <xdr:cxnSp macro="">
      <xdr:nvCxnSpPr>
        <xdr:cNvPr id="379" name="直線コネクタ 378"/>
        <xdr:cNvCxnSpPr/>
      </xdr:nvCxnSpPr>
      <xdr:spPr>
        <a:xfrm>
          <a:off x="16179800" y="643604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92392</xdr:rowOff>
    </xdr:from>
    <xdr:to>
      <xdr:col>23</xdr:col>
      <xdr:colOff>406400</xdr:colOff>
      <xdr:row>37</xdr:row>
      <xdr:rowOff>140653</xdr:rowOff>
    </xdr:to>
    <xdr:cxnSp macro="">
      <xdr:nvCxnSpPr>
        <xdr:cNvPr id="382" name="直線コネクタ 381"/>
        <xdr:cNvCxnSpPr/>
      </xdr:nvCxnSpPr>
      <xdr:spPr>
        <a:xfrm flipV="1">
          <a:off x="15290800" y="643604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4" name="テキスト ボックス 383"/>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38</xdr:row>
      <xdr:rowOff>23495</xdr:rowOff>
    </xdr:to>
    <xdr:cxnSp macro="">
      <xdr:nvCxnSpPr>
        <xdr:cNvPr id="385" name="直線コネクタ 384"/>
        <xdr:cNvCxnSpPr/>
      </xdr:nvCxnSpPr>
      <xdr:spPr>
        <a:xfrm flipV="1">
          <a:off x="14401800" y="64843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23495</xdr:rowOff>
    </xdr:from>
    <xdr:to>
      <xdr:col>21</xdr:col>
      <xdr:colOff>0</xdr:colOff>
      <xdr:row>38</xdr:row>
      <xdr:rowOff>53657</xdr:rowOff>
    </xdr:to>
    <xdr:cxnSp macro="">
      <xdr:nvCxnSpPr>
        <xdr:cNvPr id="388" name="直線コネクタ 387"/>
        <xdr:cNvCxnSpPr/>
      </xdr:nvCxnSpPr>
      <xdr:spPr>
        <a:xfrm flipV="1">
          <a:off x="13512800" y="65385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9" name="フローチャート : 判断 388"/>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15257</xdr:rowOff>
    </xdr:from>
    <xdr:ext cx="762000" cy="259045"/>
    <xdr:sp macro="" textlink="">
      <xdr:nvSpPr>
        <xdr:cNvPr id="390" name="テキスト ボックス 389"/>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398" name="円/楕円 397"/>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399"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41592</xdr:rowOff>
    </xdr:from>
    <xdr:to>
      <xdr:col>23</xdr:col>
      <xdr:colOff>457200</xdr:colOff>
      <xdr:row>37</xdr:row>
      <xdr:rowOff>143192</xdr:rowOff>
    </xdr:to>
    <xdr:sp macro="" textlink="">
      <xdr:nvSpPr>
        <xdr:cNvPr id="400" name="円/楕円 399"/>
        <xdr:cNvSpPr/>
      </xdr:nvSpPr>
      <xdr:spPr>
        <a:xfrm>
          <a:off x="16129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153369</xdr:rowOff>
    </xdr:from>
    <xdr:ext cx="736600" cy="259045"/>
    <xdr:sp macro="" textlink="">
      <xdr:nvSpPr>
        <xdr:cNvPr id="401" name="テキスト ボックス 400"/>
        <xdr:cNvSpPr txBox="1"/>
      </xdr:nvSpPr>
      <xdr:spPr>
        <a:xfrm>
          <a:off x="15798800" y="615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2" name="円/楕円 401"/>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30180</xdr:rowOff>
    </xdr:from>
    <xdr:ext cx="762000" cy="259045"/>
    <xdr:sp macro="" textlink="">
      <xdr:nvSpPr>
        <xdr:cNvPr id="403" name="テキスト ボックス 402"/>
        <xdr:cNvSpPr txBox="1"/>
      </xdr:nvSpPr>
      <xdr:spPr>
        <a:xfrm>
          <a:off x="14909800" y="620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144145</xdr:rowOff>
    </xdr:from>
    <xdr:to>
      <xdr:col>21</xdr:col>
      <xdr:colOff>50800</xdr:colOff>
      <xdr:row>38</xdr:row>
      <xdr:rowOff>74295</xdr:rowOff>
    </xdr:to>
    <xdr:sp macro="" textlink="">
      <xdr:nvSpPr>
        <xdr:cNvPr id="404" name="円/楕円 403"/>
        <xdr:cNvSpPr/>
      </xdr:nvSpPr>
      <xdr:spPr>
        <a:xfrm>
          <a:off x="14351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84472</xdr:rowOff>
    </xdr:from>
    <xdr:ext cx="762000" cy="259045"/>
    <xdr:sp macro="" textlink="">
      <xdr:nvSpPr>
        <xdr:cNvPr id="405" name="テキスト ボックス 404"/>
        <xdr:cNvSpPr txBox="1"/>
      </xdr:nvSpPr>
      <xdr:spPr>
        <a:xfrm>
          <a:off x="14020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2857</xdr:rowOff>
    </xdr:from>
    <xdr:to>
      <xdr:col>19</xdr:col>
      <xdr:colOff>533400</xdr:colOff>
      <xdr:row>38</xdr:row>
      <xdr:rowOff>104457</xdr:rowOff>
    </xdr:to>
    <xdr:sp macro="" textlink="">
      <xdr:nvSpPr>
        <xdr:cNvPr id="406" name="円/楕円 405"/>
        <xdr:cNvSpPr/>
      </xdr:nvSpPr>
      <xdr:spPr>
        <a:xfrm>
          <a:off x="13462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114635</xdr:rowOff>
    </xdr:from>
    <xdr:ext cx="762000" cy="259045"/>
    <xdr:sp macro="" textlink="">
      <xdr:nvSpPr>
        <xdr:cNvPr id="407" name="テキスト ボックス 406"/>
        <xdr:cNvSpPr txBox="1"/>
      </xdr:nvSpPr>
      <xdr:spPr>
        <a:xfrm>
          <a:off x="13131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地方債の残高等の将来負担額に対し、充当可能な財源が確保されているため、「－」（バー）となっており、現時点では良好の状態である。</a:t>
          </a:r>
          <a:endParaRPr lang="ja-JP" altLang="ja-JP" sz="1400">
            <a:effectLst/>
          </a:endParaRPr>
        </a:p>
        <a:p>
          <a:pPr rtl="0"/>
          <a:r>
            <a:rPr lang="ja-JP" altLang="ja-JP" sz="1100">
              <a:solidFill>
                <a:schemeClr val="dk1"/>
              </a:solidFill>
              <a:effectLst/>
              <a:latin typeface="+mn-lt"/>
              <a:ea typeface="+mn-ea"/>
              <a:cs typeface="+mn-cs"/>
            </a:rPr>
            <a:t>　しかし、知立駅連続立体交差事業、駅周辺土地区画整理事業をはじめとする知立駅周辺整備事業に加え、公共施設保全計画に基づいた保全事業等の事業費の増により、新規地方債の発行は増加する見込みであるため、後世への負担を少しでも軽減するよう、新規事業の実施は、費用対効果を十分検証したうえで決定し、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3" name="フローチャート : 判断 442"/>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4" name="テキスト ボックス 443"/>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80306</xdr:rowOff>
    </xdr:from>
    <xdr:to>
      <xdr:col>22</xdr:col>
      <xdr:colOff>254000</xdr:colOff>
      <xdr:row>16</xdr:row>
      <xdr:rowOff>10456</xdr:rowOff>
    </xdr:to>
    <xdr:sp macro="" textlink="">
      <xdr:nvSpPr>
        <xdr:cNvPr id="445" name="フローチャート : 判断 444"/>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6" name="テキスト ボックス 445"/>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171196</xdr:rowOff>
    </xdr:from>
    <xdr:to>
      <xdr:col>21</xdr:col>
      <xdr:colOff>50800</xdr:colOff>
      <xdr:row>16</xdr:row>
      <xdr:rowOff>101346</xdr:rowOff>
    </xdr:to>
    <xdr:sp macro="" textlink="">
      <xdr:nvSpPr>
        <xdr:cNvPr id="447" name="フローチャート : 判断 446"/>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48" name="テキスト ボックス 447"/>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49" name="フローチャート : 判断 448"/>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0" name="テキスト ボックス 449"/>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71,010
66,805
16.31
23,004,495
22,111,235
839,866
12,657,146
17,291,379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類似団体平均からはやや高いものの、全国平均とは同水準で推移している。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人口一人当たり人件費決算額は、全国平均より低い水準で推移しているため、この水準から悪化しないように努める。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127000</xdr:rowOff>
    </xdr:to>
    <xdr:cxnSp macro="">
      <xdr:nvCxnSpPr>
        <xdr:cNvPr id="66" name="直線コネクタ 65"/>
        <xdr:cNvCxnSpPr/>
      </xdr:nvCxnSpPr>
      <xdr:spPr>
        <a:xfrm flipV="1">
          <a:off x="3987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127000</xdr:rowOff>
    </xdr:to>
    <xdr:cxnSp macro="">
      <xdr:nvCxnSpPr>
        <xdr:cNvPr id="69" name="直線コネクタ 68"/>
        <xdr:cNvCxnSpPr/>
      </xdr:nvCxnSpPr>
      <xdr:spPr>
        <a:xfrm>
          <a:off x="3098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46990</xdr:rowOff>
    </xdr:to>
    <xdr:cxnSp macro="">
      <xdr:nvCxnSpPr>
        <xdr:cNvPr id="72" name="直線コネクタ 71"/>
        <xdr:cNvCxnSpPr/>
      </xdr:nvCxnSpPr>
      <xdr:spPr>
        <a:xfrm flipV="1">
          <a:off x="2209800" y="629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62230</xdr:rowOff>
    </xdr:to>
    <xdr:cxnSp macro="">
      <xdr:nvCxnSpPr>
        <xdr:cNvPr id="75" name="直線コネクタ 74"/>
        <xdr:cNvCxnSpPr/>
      </xdr:nvCxnSpPr>
      <xdr:spPr>
        <a:xfrm flipV="1">
          <a:off x="1320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臨時経費を含めた物件費の人口１人当たり決算額は、類似団体平均及び全国平均を下回っており、本市は、他団体と比較し「経常経費」となる物件費割合が高いことが推測される。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のような状況を認識し、Ｈ２８年度に各課個別で契約していた委託事業（夜間警備・エレベーター保守、自動ドア保守など）の一括契約及び電力自由化に伴う電気購入の一括契約を実施することで経常経費削減ができたため、今後も経常経費の削減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154432</xdr:rowOff>
    </xdr:from>
    <xdr:to>
      <xdr:col>24</xdr:col>
      <xdr:colOff>31750</xdr:colOff>
      <xdr:row>19</xdr:row>
      <xdr:rowOff>1270</xdr:rowOff>
    </xdr:to>
    <xdr:cxnSp macro="">
      <xdr:nvCxnSpPr>
        <xdr:cNvPr id="125" name="直線コネクタ 124"/>
        <xdr:cNvCxnSpPr/>
      </xdr:nvCxnSpPr>
      <xdr:spPr>
        <a:xfrm>
          <a:off x="15671800" y="32405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154432</xdr:rowOff>
    </xdr:from>
    <xdr:to>
      <xdr:col>22</xdr:col>
      <xdr:colOff>565150</xdr:colOff>
      <xdr:row>19</xdr:row>
      <xdr:rowOff>92710</xdr:rowOff>
    </xdr:to>
    <xdr:cxnSp macro="">
      <xdr:nvCxnSpPr>
        <xdr:cNvPr id="128" name="直線コネクタ 127"/>
        <xdr:cNvCxnSpPr/>
      </xdr:nvCxnSpPr>
      <xdr:spPr>
        <a:xfrm flipV="1">
          <a:off x="14782800" y="32405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30" name="テキスト ボックス 129"/>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92710</xdr:rowOff>
    </xdr:from>
    <xdr:to>
      <xdr:col>21</xdr:col>
      <xdr:colOff>361950</xdr:colOff>
      <xdr:row>19</xdr:row>
      <xdr:rowOff>129286</xdr:rowOff>
    </xdr:to>
    <xdr:cxnSp macro="">
      <xdr:nvCxnSpPr>
        <xdr:cNvPr id="131" name="直線コネクタ 130"/>
        <xdr:cNvCxnSpPr/>
      </xdr:nvCxnSpPr>
      <xdr:spPr>
        <a:xfrm flipV="1">
          <a:off x="13893800" y="3350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3" name="テキスト ボックス 132"/>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163576</xdr:rowOff>
    </xdr:from>
    <xdr:to>
      <xdr:col>20</xdr:col>
      <xdr:colOff>158750</xdr:colOff>
      <xdr:row>19</xdr:row>
      <xdr:rowOff>129286</xdr:rowOff>
    </xdr:to>
    <xdr:cxnSp macro="">
      <xdr:nvCxnSpPr>
        <xdr:cNvPr id="134" name="直線コネクタ 133"/>
        <xdr:cNvCxnSpPr/>
      </xdr:nvCxnSpPr>
      <xdr:spPr>
        <a:xfrm>
          <a:off x="13004800" y="32496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38" name="テキスト ボックス 137"/>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103632</xdr:rowOff>
    </xdr:from>
    <xdr:to>
      <xdr:col>22</xdr:col>
      <xdr:colOff>615950</xdr:colOff>
      <xdr:row>19</xdr:row>
      <xdr:rowOff>33782</xdr:rowOff>
    </xdr:to>
    <xdr:sp macro="" textlink="">
      <xdr:nvSpPr>
        <xdr:cNvPr id="146" name="円/楕円 145"/>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18559</xdr:rowOff>
    </xdr:from>
    <xdr:ext cx="736600" cy="259045"/>
    <xdr:sp macro="" textlink="">
      <xdr:nvSpPr>
        <xdr:cNvPr id="147" name="テキスト ボックス 146"/>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41910</xdr:rowOff>
    </xdr:from>
    <xdr:to>
      <xdr:col>21</xdr:col>
      <xdr:colOff>412750</xdr:colOff>
      <xdr:row>19</xdr:row>
      <xdr:rowOff>143510</xdr:rowOff>
    </xdr:to>
    <xdr:sp macro="" textlink="">
      <xdr:nvSpPr>
        <xdr:cNvPr id="148" name="円/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78486</xdr:rowOff>
    </xdr:from>
    <xdr:to>
      <xdr:col>20</xdr:col>
      <xdr:colOff>209550</xdr:colOff>
      <xdr:row>20</xdr:row>
      <xdr:rowOff>8636</xdr:rowOff>
    </xdr:to>
    <xdr:sp macro="" textlink="">
      <xdr:nvSpPr>
        <xdr:cNvPr id="150" name="円/楕円 149"/>
        <xdr:cNvSpPr/>
      </xdr:nvSpPr>
      <xdr:spPr>
        <a:xfrm>
          <a:off x="13843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164863</xdr:rowOff>
    </xdr:from>
    <xdr:ext cx="762000" cy="259045"/>
    <xdr:sp macro="" textlink="">
      <xdr:nvSpPr>
        <xdr:cNvPr id="151" name="テキスト ボックス 150"/>
        <xdr:cNvSpPr txBox="1"/>
      </xdr:nvSpPr>
      <xdr:spPr>
        <a:xfrm>
          <a:off x="13512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112776</xdr:rowOff>
    </xdr:from>
    <xdr:to>
      <xdr:col>19</xdr:col>
      <xdr:colOff>6350</xdr:colOff>
      <xdr:row>19</xdr:row>
      <xdr:rowOff>42926</xdr:rowOff>
    </xdr:to>
    <xdr:sp macro="" textlink="">
      <xdr:nvSpPr>
        <xdr:cNvPr id="152" name="円/楕円 151"/>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27703</xdr:rowOff>
    </xdr:from>
    <xdr:ext cx="762000" cy="259045"/>
    <xdr:sp macro="" textlink="">
      <xdr:nvSpPr>
        <xdr:cNvPr id="153" name="テキスト ボックス 152"/>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全国平均及び愛知県平均は下回っているものの、類似団体平均と比較して大きく上回る比率となった。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国県支出金のある障害福祉サービス等扶助費の増に加え、</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より減少しているものの、児童手当、子ども医療費等が影響し、本市の年少人口割合が多いことにより類似団体平均より高位となっていると推測する。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今後「経常経費」となる新規の市単独扶助及び拡充は、</a:t>
          </a:r>
          <a:r>
            <a:rPr kumimoji="1" lang="ja-JP" altLang="ja-JP" sz="1100">
              <a:solidFill>
                <a:schemeClr val="dk1"/>
              </a:solidFill>
              <a:effectLst/>
              <a:latin typeface="+mn-lt"/>
              <a:ea typeface="+mn-ea"/>
              <a:cs typeface="+mn-cs"/>
            </a:rPr>
            <a:t>他事業へ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影響を及</a:t>
          </a:r>
          <a:r>
            <a:rPr kumimoji="1" lang="ja-JP" altLang="en-US" sz="1100">
              <a:solidFill>
                <a:schemeClr val="dk1"/>
              </a:solidFill>
              <a:effectLst/>
              <a:latin typeface="+mn-lt"/>
              <a:ea typeface="+mn-ea"/>
              <a:cs typeface="+mn-cs"/>
            </a:rPr>
            <a:t>ぶことを認識し、財政運営に努める。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31750</xdr:rowOff>
    </xdr:to>
    <xdr:cxnSp macro="">
      <xdr:nvCxnSpPr>
        <xdr:cNvPr id="186" name="直線コネクタ 185"/>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139700</xdr:rowOff>
    </xdr:to>
    <xdr:cxnSp macro="">
      <xdr:nvCxnSpPr>
        <xdr:cNvPr id="189" name="直線コネクタ 188"/>
        <xdr:cNvCxnSpPr/>
      </xdr:nvCxnSpPr>
      <xdr:spPr>
        <a:xfrm>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191" name="テキスト ボックス 190"/>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31750</xdr:rowOff>
    </xdr:to>
    <xdr:cxnSp macro="">
      <xdr:nvCxnSpPr>
        <xdr:cNvPr id="192" name="直線コネクタ 191"/>
        <xdr:cNvCxnSpPr/>
      </xdr:nvCxnSpPr>
      <xdr:spPr>
        <a:xfrm flipV="1">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194" name="テキスト ボックス 19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31750</xdr:rowOff>
    </xdr:to>
    <xdr:cxnSp macro="">
      <xdr:nvCxnSpPr>
        <xdr:cNvPr id="195" name="直線コネクタ 194"/>
        <xdr:cNvCxnSpPr/>
      </xdr:nvCxnSpPr>
      <xdr:spPr>
        <a:xfrm>
          <a:off x="1320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197" name="テキスト ボックス 196"/>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199" name="テキスト ボックス 198"/>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7" name="円/楕円 206"/>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8" name="テキスト ボックス 207"/>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13" name="円/楕円 212"/>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14" name="テキスト ボックス 213"/>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その他の主なものは繰出金である。類似団体平均・全国平均を下回っており、国民健康保険事業</a:t>
          </a:r>
          <a:r>
            <a:rPr kumimoji="1" lang="ja-JP" altLang="en-US" sz="1100">
              <a:solidFill>
                <a:schemeClr val="dk1"/>
              </a:solidFill>
              <a:effectLst/>
              <a:latin typeface="+mn-lt"/>
              <a:ea typeface="+mn-ea"/>
              <a:cs typeface="+mn-cs"/>
            </a:rPr>
            <a:t>、介護保険事業、後期高齢者医療事業</a:t>
          </a:r>
          <a:r>
            <a:rPr kumimoji="1" lang="ja-JP" altLang="ja-JP" sz="1100">
              <a:solidFill>
                <a:schemeClr val="dk1"/>
              </a:solidFill>
              <a:effectLst/>
              <a:latin typeface="+mn-lt"/>
              <a:ea typeface="+mn-ea"/>
              <a:cs typeface="+mn-cs"/>
            </a:rPr>
            <a:t>への繰出金の増により数値が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したが、今後も各事業において経費の削減及び歳入の適正化を図り、税収が主な財源である普通会計の負担軽減に努めていく。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60325</xdr:rowOff>
    </xdr:from>
    <xdr:to>
      <xdr:col>24</xdr:col>
      <xdr:colOff>31750</xdr:colOff>
      <xdr:row>57</xdr:row>
      <xdr:rowOff>117475</xdr:rowOff>
    </xdr:to>
    <xdr:cxnSp macro="">
      <xdr:nvCxnSpPr>
        <xdr:cNvPr id="251" name="直線コネクタ 250"/>
        <xdr:cNvCxnSpPr/>
      </xdr:nvCxnSpPr>
      <xdr:spPr>
        <a:xfrm>
          <a:off x="15671800" y="98329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41275</xdr:rowOff>
    </xdr:from>
    <xdr:to>
      <xdr:col>22</xdr:col>
      <xdr:colOff>565150</xdr:colOff>
      <xdr:row>57</xdr:row>
      <xdr:rowOff>60325</xdr:rowOff>
    </xdr:to>
    <xdr:cxnSp macro="">
      <xdr:nvCxnSpPr>
        <xdr:cNvPr id="254" name="直線コネクタ 253"/>
        <xdr:cNvCxnSpPr/>
      </xdr:nvCxnSpPr>
      <xdr:spPr>
        <a:xfrm>
          <a:off x="14782800" y="9813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56" name="テキスト ボックス 255"/>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41275</xdr:rowOff>
    </xdr:from>
    <xdr:to>
      <xdr:col>21</xdr:col>
      <xdr:colOff>361950</xdr:colOff>
      <xdr:row>57</xdr:row>
      <xdr:rowOff>79375</xdr:rowOff>
    </xdr:to>
    <xdr:cxnSp macro="">
      <xdr:nvCxnSpPr>
        <xdr:cNvPr id="257" name="直線コネクタ 256"/>
        <xdr:cNvCxnSpPr/>
      </xdr:nvCxnSpPr>
      <xdr:spPr>
        <a:xfrm flipV="1">
          <a:off x="13893800" y="9813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19702</xdr:rowOff>
    </xdr:from>
    <xdr:ext cx="762000" cy="259045"/>
    <xdr:sp macro="" textlink="">
      <xdr:nvSpPr>
        <xdr:cNvPr id="259" name="テキスト ボックス 258"/>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22225</xdr:rowOff>
    </xdr:from>
    <xdr:to>
      <xdr:col>20</xdr:col>
      <xdr:colOff>158750</xdr:colOff>
      <xdr:row>57</xdr:row>
      <xdr:rowOff>79375</xdr:rowOff>
    </xdr:to>
    <xdr:cxnSp macro="">
      <xdr:nvCxnSpPr>
        <xdr:cNvPr id="260" name="直線コネクタ 259"/>
        <xdr:cNvCxnSpPr/>
      </xdr:nvCxnSpPr>
      <xdr:spPr>
        <a:xfrm>
          <a:off x="13004800" y="9794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652</xdr:rowOff>
    </xdr:from>
    <xdr:ext cx="762000" cy="259045"/>
    <xdr:sp macro="" textlink="">
      <xdr:nvSpPr>
        <xdr:cNvPr id="262" name="テキスト ボックス 261"/>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153052</xdr:rowOff>
    </xdr:from>
    <xdr:ext cx="762000" cy="259045"/>
    <xdr:sp macro="" textlink="">
      <xdr:nvSpPr>
        <xdr:cNvPr id="264" name="テキスト ボックス 263"/>
        <xdr:cNvSpPr txBox="1"/>
      </xdr:nvSpPr>
      <xdr:spPr>
        <a:xfrm>
          <a:off x="12623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66675</xdr:rowOff>
    </xdr:from>
    <xdr:to>
      <xdr:col>24</xdr:col>
      <xdr:colOff>82550</xdr:colOff>
      <xdr:row>57</xdr:row>
      <xdr:rowOff>168275</xdr:rowOff>
    </xdr:to>
    <xdr:sp macro="" textlink="">
      <xdr:nvSpPr>
        <xdr:cNvPr id="270" name="円/楕円 269"/>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83202</xdr:rowOff>
    </xdr:from>
    <xdr:ext cx="762000" cy="259045"/>
    <xdr:sp macro="" textlink="">
      <xdr:nvSpPr>
        <xdr:cNvPr id="271" name="その他該当値テキスト"/>
        <xdr:cNvSpPr txBox="1"/>
      </xdr:nvSpPr>
      <xdr:spPr>
        <a:xfrm>
          <a:off x="165989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xdr:rowOff>
    </xdr:from>
    <xdr:to>
      <xdr:col>22</xdr:col>
      <xdr:colOff>615950</xdr:colOff>
      <xdr:row>57</xdr:row>
      <xdr:rowOff>111125</xdr:rowOff>
    </xdr:to>
    <xdr:sp macro="" textlink="">
      <xdr:nvSpPr>
        <xdr:cNvPr id="272" name="円/楕円 271"/>
        <xdr:cNvSpPr/>
      </xdr:nvSpPr>
      <xdr:spPr>
        <a:xfrm>
          <a:off x="15621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121302</xdr:rowOff>
    </xdr:from>
    <xdr:ext cx="736600" cy="259045"/>
    <xdr:sp macro="" textlink="">
      <xdr:nvSpPr>
        <xdr:cNvPr id="273" name="テキスト ボックス 272"/>
        <xdr:cNvSpPr txBox="1"/>
      </xdr:nvSpPr>
      <xdr:spPr>
        <a:xfrm>
          <a:off x="15290800" y="955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161925</xdr:rowOff>
    </xdr:from>
    <xdr:to>
      <xdr:col>21</xdr:col>
      <xdr:colOff>412750</xdr:colOff>
      <xdr:row>57</xdr:row>
      <xdr:rowOff>92075</xdr:rowOff>
    </xdr:to>
    <xdr:sp macro="" textlink="">
      <xdr:nvSpPr>
        <xdr:cNvPr id="274" name="円/楕円 273"/>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102252</xdr:rowOff>
    </xdr:from>
    <xdr:ext cx="762000" cy="259045"/>
    <xdr:sp macro="" textlink="">
      <xdr:nvSpPr>
        <xdr:cNvPr id="275" name="テキスト ボックス 274"/>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28575</xdr:rowOff>
    </xdr:from>
    <xdr:to>
      <xdr:col>20</xdr:col>
      <xdr:colOff>209550</xdr:colOff>
      <xdr:row>57</xdr:row>
      <xdr:rowOff>130175</xdr:rowOff>
    </xdr:to>
    <xdr:sp macro="" textlink="">
      <xdr:nvSpPr>
        <xdr:cNvPr id="276" name="円/楕円 275"/>
        <xdr:cNvSpPr/>
      </xdr:nvSpPr>
      <xdr:spPr>
        <a:xfrm>
          <a:off x="13843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140352</xdr:rowOff>
    </xdr:from>
    <xdr:ext cx="762000" cy="259045"/>
    <xdr:sp macro="" textlink="">
      <xdr:nvSpPr>
        <xdr:cNvPr id="277" name="テキスト ボックス 276"/>
        <xdr:cNvSpPr txBox="1"/>
      </xdr:nvSpPr>
      <xdr:spPr>
        <a:xfrm>
          <a:off x="135128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142875</xdr:rowOff>
    </xdr:from>
    <xdr:to>
      <xdr:col>19</xdr:col>
      <xdr:colOff>6350</xdr:colOff>
      <xdr:row>57</xdr:row>
      <xdr:rowOff>73025</xdr:rowOff>
    </xdr:to>
    <xdr:sp macro="" textlink="">
      <xdr:nvSpPr>
        <xdr:cNvPr id="278" name="円/楕円 277"/>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83202</xdr:rowOff>
    </xdr:from>
    <xdr:ext cx="762000" cy="259045"/>
    <xdr:sp macro="" textlink="">
      <xdr:nvSpPr>
        <xdr:cNvPr id="279" name="テキスト ボックス 278"/>
        <xdr:cNvSpPr txBox="1"/>
      </xdr:nvSpPr>
      <xdr:spPr>
        <a:xfrm>
          <a:off x="12623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ゴミ処理業務、し尿処理及び消防業務を一部事務組合・広域連合で行なっているため、これら団体への分担金が補助費の大半を占めている。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公営企業会計負担金やその他の補助金などの</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経費の削減</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一部事務組合・広域連合に対する</a:t>
          </a:r>
          <a:r>
            <a:rPr kumimoji="1" lang="ja-JP" altLang="en-US" sz="1100">
              <a:solidFill>
                <a:schemeClr val="dk1"/>
              </a:solidFill>
              <a:effectLst/>
              <a:latin typeface="+mn-lt"/>
              <a:ea typeface="+mn-ea"/>
              <a:cs typeface="+mn-cs"/>
            </a:rPr>
            <a:t>経常的な</a:t>
          </a:r>
          <a:r>
            <a:rPr kumimoji="1" lang="ja-JP" altLang="ja-JP" sz="1100">
              <a:solidFill>
                <a:schemeClr val="dk1"/>
              </a:solidFill>
              <a:effectLst/>
              <a:latin typeface="+mn-lt"/>
              <a:ea typeface="+mn-ea"/>
              <a:cs typeface="+mn-cs"/>
            </a:rPr>
            <a:t>補助費の負担軽減を図る</a:t>
          </a:r>
          <a:r>
            <a:rPr kumimoji="1" lang="ja-JP" altLang="en-US" sz="1100">
              <a:solidFill>
                <a:schemeClr val="dk1"/>
              </a:solidFill>
              <a:effectLst/>
              <a:latin typeface="+mn-lt"/>
              <a:ea typeface="+mn-ea"/>
              <a:cs typeface="+mn-cs"/>
            </a:rPr>
            <a:t>ため、当該団体の経常経費に対しても注視していく。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52705</xdr:rowOff>
    </xdr:to>
    <xdr:cxnSp macro="">
      <xdr:nvCxnSpPr>
        <xdr:cNvPr id="307" name="直線コネクタ 306"/>
        <xdr:cNvCxnSpPr/>
      </xdr:nvCxnSpPr>
      <xdr:spPr>
        <a:xfrm flipV="1">
          <a:off x="15671800" y="65506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52705</xdr:rowOff>
    </xdr:to>
    <xdr:cxnSp macro="">
      <xdr:nvCxnSpPr>
        <xdr:cNvPr id="310" name="直線コネクタ 309"/>
        <xdr:cNvCxnSpPr/>
      </xdr:nvCxnSpPr>
      <xdr:spPr>
        <a:xfrm>
          <a:off x="14782800" y="6504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12" name="テキスト ボックス 311"/>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29845</xdr:rowOff>
    </xdr:to>
    <xdr:cxnSp macro="">
      <xdr:nvCxnSpPr>
        <xdr:cNvPr id="313" name="直線コネクタ 312"/>
        <xdr:cNvCxnSpPr/>
      </xdr:nvCxnSpPr>
      <xdr:spPr>
        <a:xfrm flipV="1">
          <a:off x="13893800" y="6504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42562</xdr:rowOff>
    </xdr:from>
    <xdr:ext cx="762000" cy="259045"/>
    <xdr:sp macro="" textlink="">
      <xdr:nvSpPr>
        <xdr:cNvPr id="315" name="テキスト ボックス 314"/>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29845</xdr:rowOff>
    </xdr:to>
    <xdr:cxnSp macro="">
      <xdr:nvCxnSpPr>
        <xdr:cNvPr id="316" name="直線コネクタ 315"/>
        <xdr:cNvCxnSpPr/>
      </xdr:nvCxnSpPr>
      <xdr:spPr>
        <a:xfrm>
          <a:off x="13004800" y="6527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18" name="テキスト ボックス 317"/>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0" name="テキスト ボックス 319"/>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6" name="円/楕円 325"/>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7"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1905</xdr:rowOff>
    </xdr:from>
    <xdr:to>
      <xdr:col>22</xdr:col>
      <xdr:colOff>615950</xdr:colOff>
      <xdr:row>38</xdr:row>
      <xdr:rowOff>103505</xdr:rowOff>
    </xdr:to>
    <xdr:sp macro="" textlink="">
      <xdr:nvSpPr>
        <xdr:cNvPr id="328" name="円/楕円 327"/>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88282</xdr:rowOff>
    </xdr:from>
    <xdr:ext cx="736600" cy="259045"/>
    <xdr:sp macro="" textlink="">
      <xdr:nvSpPr>
        <xdr:cNvPr id="329" name="テキスト ボックス 328"/>
        <xdr:cNvSpPr txBox="1"/>
      </xdr:nvSpPr>
      <xdr:spPr>
        <a:xfrm>
          <a:off x="15290800"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0" name="円/楕円 329"/>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50817</xdr:rowOff>
    </xdr:from>
    <xdr:ext cx="762000" cy="259045"/>
    <xdr:sp macro="" textlink="">
      <xdr:nvSpPr>
        <xdr:cNvPr id="331" name="テキスト ボックス 330"/>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150495</xdr:rowOff>
    </xdr:from>
    <xdr:to>
      <xdr:col>20</xdr:col>
      <xdr:colOff>209550</xdr:colOff>
      <xdr:row>38</xdr:row>
      <xdr:rowOff>80645</xdr:rowOff>
    </xdr:to>
    <xdr:sp macro="" textlink="">
      <xdr:nvSpPr>
        <xdr:cNvPr id="332" name="円/楕円 331"/>
        <xdr:cNvSpPr/>
      </xdr:nvSpPr>
      <xdr:spPr>
        <a:xfrm>
          <a:off x="13843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65422</xdr:rowOff>
    </xdr:from>
    <xdr:ext cx="762000" cy="259045"/>
    <xdr:sp macro="" textlink="">
      <xdr:nvSpPr>
        <xdr:cNvPr id="333" name="テキスト ボックス 332"/>
        <xdr:cNvSpPr txBox="1"/>
      </xdr:nvSpPr>
      <xdr:spPr>
        <a:xfrm>
          <a:off x="13512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4" name="円/楕円 333"/>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73677</xdr:rowOff>
    </xdr:from>
    <xdr:ext cx="762000" cy="259045"/>
    <xdr:sp macro="" textlink="">
      <xdr:nvSpPr>
        <xdr:cNvPr id="335" name="テキスト ボックス 334"/>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類似団体平均・全国平均を大きく下回る水準で推移しているものの、知立駅連続立体交差事業、駅周辺土地区画整理事業をはじめとする知立駅周辺整備事業の本格化に伴う</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債発行額の増、公共施設の保全事業に伴う事業費の増により、新規</a:t>
          </a:r>
          <a:r>
            <a:rPr kumimoji="1" lang="ja-JP" altLang="en-US" sz="1100">
              <a:solidFill>
                <a:schemeClr val="dk1"/>
              </a:solidFill>
              <a:effectLst/>
              <a:latin typeface="+mn-lt"/>
              <a:ea typeface="+mn-ea"/>
              <a:cs typeface="+mn-cs"/>
            </a:rPr>
            <a:t>市債</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の発行は増加する見込みであるため、今後も緊急度・住民ニーズを的確に把握した事業の選択により、起債に大きく頼ることのない財政運営に努める。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76708</xdr:rowOff>
    </xdr:to>
    <xdr:cxnSp macro="">
      <xdr:nvCxnSpPr>
        <xdr:cNvPr id="365" name="直線コネクタ 364"/>
        <xdr:cNvCxnSpPr/>
      </xdr:nvCxnSpPr>
      <xdr:spPr>
        <a:xfrm flipV="1">
          <a:off x="3987800" y="130611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76</xdr:row>
      <xdr:rowOff>76708</xdr:rowOff>
    </xdr:to>
    <xdr:cxnSp macro="">
      <xdr:nvCxnSpPr>
        <xdr:cNvPr id="368" name="直線コネクタ 367"/>
        <xdr:cNvCxnSpPr/>
      </xdr:nvCxnSpPr>
      <xdr:spPr>
        <a:xfrm>
          <a:off x="3098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70" name="テキスト ボックス 369"/>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85852</xdr:rowOff>
    </xdr:to>
    <xdr:cxnSp macro="">
      <xdr:nvCxnSpPr>
        <xdr:cNvPr id="371" name="直線コネクタ 370"/>
        <xdr:cNvCxnSpPr/>
      </xdr:nvCxnSpPr>
      <xdr:spPr>
        <a:xfrm flipV="1">
          <a:off x="2209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94996</xdr:rowOff>
    </xdr:to>
    <xdr:cxnSp macro="">
      <xdr:nvCxnSpPr>
        <xdr:cNvPr id="374" name="直線コネクタ 373"/>
        <xdr:cNvCxnSpPr/>
      </xdr:nvCxnSpPr>
      <xdr:spPr>
        <a:xfrm flipV="1">
          <a:off x="1320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8" name="テキスト ボックス 37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4" name="円/楕円 383"/>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5"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6" name="円/楕円 385"/>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87" name="テキスト ボックス 386"/>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88" name="円/楕円 387"/>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9" name="テキスト ボックス 388"/>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90" name="円/楕円 389"/>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391" name="テキスト ボックス 390"/>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44196</xdr:rowOff>
    </xdr:from>
    <xdr:to>
      <xdr:col>1</xdr:col>
      <xdr:colOff>676275</xdr:colOff>
      <xdr:row>76</xdr:row>
      <xdr:rowOff>145796</xdr:rowOff>
    </xdr:to>
    <xdr:sp macro="" textlink="">
      <xdr:nvSpPr>
        <xdr:cNvPr id="392" name="円/楕円 391"/>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155973</xdr:rowOff>
    </xdr:from>
    <xdr:ext cx="762000" cy="259045"/>
    <xdr:sp macro="" textlink="">
      <xdr:nvSpPr>
        <xdr:cNvPr id="393" name="テキスト ボックス 392"/>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扶助費、補助費等及び繰出金が増加したため、公債費以外の数値も増加し数値が悪化した。全国平均よりも高い水準、そして類似団体平均につては最下位となっため、各性質別について、数値の改善が喫緊の課題となっている。</a:t>
          </a:r>
          <a:endParaRPr lang="ja-JP" altLang="ja-JP" sz="1400">
            <a:effectLst/>
          </a:endParaRPr>
        </a:p>
        <a:p>
          <a:r>
            <a:rPr kumimoji="1" lang="ja-JP" altLang="ja-JP" sz="1100">
              <a:solidFill>
                <a:schemeClr val="dk1"/>
              </a:solidFill>
              <a:effectLst/>
              <a:latin typeface="+mn-lt"/>
              <a:ea typeface="+mn-ea"/>
              <a:cs typeface="+mn-cs"/>
            </a:rPr>
            <a:t>　しかし、税収の急激な増加は見込めないため、</a:t>
          </a:r>
          <a:r>
            <a:rPr kumimoji="1" lang="ja-JP" altLang="en-US" sz="1100">
              <a:solidFill>
                <a:schemeClr val="dk1"/>
              </a:solidFill>
              <a:effectLst/>
              <a:latin typeface="+mn-lt"/>
              <a:ea typeface="+mn-ea"/>
              <a:cs typeface="+mn-cs"/>
            </a:rPr>
            <a:t>新たな財源の確保、</a:t>
          </a:r>
          <a:r>
            <a:rPr kumimoji="1" lang="ja-JP" altLang="ja-JP" sz="1100">
              <a:solidFill>
                <a:schemeClr val="dk1"/>
              </a:solidFill>
              <a:effectLst/>
              <a:latin typeface="+mn-lt"/>
              <a:ea typeface="+mn-ea"/>
              <a:cs typeface="+mn-cs"/>
            </a:rPr>
            <a:t>歳入に応じた歳出となるよう、経常経費の削減に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78</xdr:row>
      <xdr:rowOff>131572</xdr:rowOff>
    </xdr:to>
    <xdr:cxnSp macro="">
      <xdr:nvCxnSpPr>
        <xdr:cNvPr id="424" name="直線コネクタ 423"/>
        <xdr:cNvCxnSpPr/>
      </xdr:nvCxnSpPr>
      <xdr:spPr>
        <a:xfrm>
          <a:off x="15671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94996</xdr:rowOff>
    </xdr:from>
    <xdr:to>
      <xdr:col>22</xdr:col>
      <xdr:colOff>565150</xdr:colOff>
      <xdr:row>78</xdr:row>
      <xdr:rowOff>108713</xdr:rowOff>
    </xdr:to>
    <xdr:cxnSp macro="">
      <xdr:nvCxnSpPr>
        <xdr:cNvPr id="427" name="直線コネクタ 426"/>
        <xdr:cNvCxnSpPr/>
      </xdr:nvCxnSpPr>
      <xdr:spPr>
        <a:xfrm>
          <a:off x="14782800" y="13468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29" name="テキスト ボックス 42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94996</xdr:rowOff>
    </xdr:from>
    <xdr:to>
      <xdr:col>21</xdr:col>
      <xdr:colOff>361950</xdr:colOff>
      <xdr:row>79</xdr:row>
      <xdr:rowOff>78994</xdr:rowOff>
    </xdr:to>
    <xdr:cxnSp macro="">
      <xdr:nvCxnSpPr>
        <xdr:cNvPr id="430" name="直線コネクタ 429"/>
        <xdr:cNvCxnSpPr/>
      </xdr:nvCxnSpPr>
      <xdr:spPr>
        <a:xfrm flipV="1">
          <a:off x="13893800" y="134680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32" name="テキスト ボックス 431"/>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131572</xdr:rowOff>
    </xdr:from>
    <xdr:to>
      <xdr:col>20</xdr:col>
      <xdr:colOff>158750</xdr:colOff>
      <xdr:row>79</xdr:row>
      <xdr:rowOff>78994</xdr:rowOff>
    </xdr:to>
    <xdr:cxnSp macro="">
      <xdr:nvCxnSpPr>
        <xdr:cNvPr id="433" name="直線コネクタ 432"/>
        <xdr:cNvCxnSpPr/>
      </xdr:nvCxnSpPr>
      <xdr:spPr>
        <a:xfrm>
          <a:off x="13004800" y="135046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35" name="テキスト ボックス 434"/>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37" name="テキスト ボックス 43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80772</xdr:rowOff>
    </xdr:from>
    <xdr:to>
      <xdr:col>24</xdr:col>
      <xdr:colOff>82550</xdr:colOff>
      <xdr:row>79</xdr:row>
      <xdr:rowOff>10922</xdr:rowOff>
    </xdr:to>
    <xdr:sp macro="" textlink="">
      <xdr:nvSpPr>
        <xdr:cNvPr id="443" name="円/楕円 442"/>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52849</xdr:rowOff>
    </xdr:from>
    <xdr:ext cx="762000" cy="259045"/>
    <xdr:sp macro="" textlink="">
      <xdr:nvSpPr>
        <xdr:cNvPr id="444"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45" name="円/楕円 444"/>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46" name="テキスト ボックス 445"/>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44196</xdr:rowOff>
    </xdr:from>
    <xdr:to>
      <xdr:col>21</xdr:col>
      <xdr:colOff>412750</xdr:colOff>
      <xdr:row>78</xdr:row>
      <xdr:rowOff>145796</xdr:rowOff>
    </xdr:to>
    <xdr:sp macro="" textlink="">
      <xdr:nvSpPr>
        <xdr:cNvPr id="447" name="円/楕円 446"/>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48" name="テキスト ボックス 447"/>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28194</xdr:rowOff>
    </xdr:from>
    <xdr:to>
      <xdr:col>20</xdr:col>
      <xdr:colOff>209550</xdr:colOff>
      <xdr:row>79</xdr:row>
      <xdr:rowOff>129794</xdr:rowOff>
    </xdr:to>
    <xdr:sp macro="" textlink="">
      <xdr:nvSpPr>
        <xdr:cNvPr id="449" name="円/楕円 448"/>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114571</xdr:rowOff>
    </xdr:from>
    <xdr:ext cx="762000" cy="259045"/>
    <xdr:sp macro="" textlink="">
      <xdr:nvSpPr>
        <xdr:cNvPr id="450" name="テキスト ボックス 449"/>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80772</xdr:rowOff>
    </xdr:from>
    <xdr:to>
      <xdr:col>19</xdr:col>
      <xdr:colOff>6350</xdr:colOff>
      <xdr:row>79</xdr:row>
      <xdr:rowOff>10922</xdr:rowOff>
    </xdr:to>
    <xdr:sp macro="" textlink="">
      <xdr:nvSpPr>
        <xdr:cNvPr id="451" name="円/楕円 450"/>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167149</xdr:rowOff>
    </xdr:from>
    <xdr:ext cx="762000" cy="259045"/>
    <xdr:sp macro="" textlink="">
      <xdr:nvSpPr>
        <xdr:cNvPr id="452" name="テキスト ボックス 451"/>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愛知県知立市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123914</xdr:rowOff>
    </xdr:from>
    <xdr:to>
      <xdr:col>4</xdr:col>
      <xdr:colOff>1117600</xdr:colOff>
      <xdr:row>17</xdr:row>
      <xdr:rowOff>138182</xdr:rowOff>
    </xdr:to>
    <xdr:cxnSp macro="">
      <xdr:nvCxnSpPr>
        <xdr:cNvPr id="50" name="直線コネクタ 49"/>
        <xdr:cNvCxnSpPr/>
      </xdr:nvCxnSpPr>
      <xdr:spPr bwMode="auto">
        <a:xfrm flipV="1">
          <a:off x="5003800" y="3086189"/>
          <a:ext cx="6477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138182</xdr:rowOff>
    </xdr:from>
    <xdr:to>
      <xdr:col>4</xdr:col>
      <xdr:colOff>469900</xdr:colOff>
      <xdr:row>18</xdr:row>
      <xdr:rowOff>4966</xdr:rowOff>
    </xdr:to>
    <xdr:cxnSp macro="">
      <xdr:nvCxnSpPr>
        <xdr:cNvPr id="53" name="直線コネクタ 52"/>
        <xdr:cNvCxnSpPr/>
      </xdr:nvCxnSpPr>
      <xdr:spPr bwMode="auto">
        <a:xfrm flipV="1">
          <a:off x="4305300" y="3100457"/>
          <a:ext cx="698500" cy="3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1251</xdr:rowOff>
    </xdr:from>
    <xdr:to>
      <xdr:col>3</xdr:col>
      <xdr:colOff>904875</xdr:colOff>
      <xdr:row>18</xdr:row>
      <xdr:rowOff>4966</xdr:rowOff>
    </xdr:to>
    <xdr:cxnSp macro="">
      <xdr:nvCxnSpPr>
        <xdr:cNvPr id="56" name="直線コネクタ 55"/>
        <xdr:cNvCxnSpPr/>
      </xdr:nvCxnSpPr>
      <xdr:spPr bwMode="auto">
        <a:xfrm>
          <a:off x="3606800" y="3134976"/>
          <a:ext cx="6985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90443</xdr:rowOff>
    </xdr:from>
    <xdr:to>
      <xdr:col>3</xdr:col>
      <xdr:colOff>206375</xdr:colOff>
      <xdr:row>18</xdr:row>
      <xdr:rowOff>1251</xdr:rowOff>
    </xdr:to>
    <xdr:cxnSp macro="">
      <xdr:nvCxnSpPr>
        <xdr:cNvPr id="59" name="直線コネクタ 58"/>
        <xdr:cNvCxnSpPr/>
      </xdr:nvCxnSpPr>
      <xdr:spPr bwMode="auto">
        <a:xfrm>
          <a:off x="2908300" y="3052718"/>
          <a:ext cx="698500" cy="8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78897</xdr:rowOff>
    </xdr:from>
    <xdr:ext cx="762000" cy="259045"/>
    <xdr:sp macro="" textlink="">
      <xdr:nvSpPr>
        <xdr:cNvPr id="61" name="テキスト ボックス 60"/>
        <xdr:cNvSpPr txBox="1"/>
      </xdr:nvSpPr>
      <xdr:spPr>
        <a:xfrm>
          <a:off x="32258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10812</xdr:rowOff>
    </xdr:from>
    <xdr:ext cx="762000" cy="259045"/>
    <xdr:sp macro="" textlink="">
      <xdr:nvSpPr>
        <xdr:cNvPr id="63" name="テキスト ボックス 62"/>
        <xdr:cNvSpPr txBox="1"/>
      </xdr:nvSpPr>
      <xdr:spPr>
        <a:xfrm>
          <a:off x="25273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73114</xdr:rowOff>
    </xdr:from>
    <xdr:to>
      <xdr:col>5</xdr:col>
      <xdr:colOff>34925</xdr:colOff>
      <xdr:row>18</xdr:row>
      <xdr:rowOff>3264</xdr:rowOff>
    </xdr:to>
    <xdr:sp macro="" textlink="">
      <xdr:nvSpPr>
        <xdr:cNvPr id="69" name="円/楕円 68"/>
        <xdr:cNvSpPr/>
      </xdr:nvSpPr>
      <xdr:spPr bwMode="auto">
        <a:xfrm>
          <a:off x="5600700" y="30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45191</xdr:rowOff>
    </xdr:from>
    <xdr:ext cx="762000" cy="259045"/>
    <xdr:sp macro="" textlink="">
      <xdr:nvSpPr>
        <xdr:cNvPr id="70" name="人口1人当たり決算額の推移該当値テキスト130"/>
        <xdr:cNvSpPr txBox="1"/>
      </xdr:nvSpPr>
      <xdr:spPr>
        <a:xfrm>
          <a:off x="5740400" y="300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87382</xdr:rowOff>
    </xdr:from>
    <xdr:to>
      <xdr:col>4</xdr:col>
      <xdr:colOff>520700</xdr:colOff>
      <xdr:row>18</xdr:row>
      <xdr:rowOff>17532</xdr:rowOff>
    </xdr:to>
    <xdr:sp macro="" textlink="">
      <xdr:nvSpPr>
        <xdr:cNvPr id="71" name="円/楕円 70"/>
        <xdr:cNvSpPr/>
      </xdr:nvSpPr>
      <xdr:spPr bwMode="auto">
        <a:xfrm>
          <a:off x="4953000" y="304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2309</xdr:rowOff>
    </xdr:from>
    <xdr:ext cx="736600" cy="259045"/>
    <xdr:sp macro="" textlink="">
      <xdr:nvSpPr>
        <xdr:cNvPr id="72" name="テキスト ボックス 71"/>
        <xdr:cNvSpPr txBox="1"/>
      </xdr:nvSpPr>
      <xdr:spPr>
        <a:xfrm>
          <a:off x="4622800" y="3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125616</xdr:rowOff>
    </xdr:from>
    <xdr:to>
      <xdr:col>3</xdr:col>
      <xdr:colOff>955675</xdr:colOff>
      <xdr:row>18</xdr:row>
      <xdr:rowOff>55766</xdr:rowOff>
    </xdr:to>
    <xdr:sp macro="" textlink="">
      <xdr:nvSpPr>
        <xdr:cNvPr id="73" name="円/楕円 72"/>
        <xdr:cNvSpPr/>
      </xdr:nvSpPr>
      <xdr:spPr bwMode="auto">
        <a:xfrm>
          <a:off x="4254500" y="308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40543</xdr:rowOff>
    </xdr:from>
    <xdr:ext cx="762000" cy="259045"/>
    <xdr:sp macro="" textlink="">
      <xdr:nvSpPr>
        <xdr:cNvPr id="74" name="テキスト ボックス 73"/>
        <xdr:cNvSpPr txBox="1"/>
      </xdr:nvSpPr>
      <xdr:spPr>
        <a:xfrm>
          <a:off x="3924300" y="317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121901</xdr:rowOff>
    </xdr:from>
    <xdr:to>
      <xdr:col>3</xdr:col>
      <xdr:colOff>257175</xdr:colOff>
      <xdr:row>18</xdr:row>
      <xdr:rowOff>52051</xdr:rowOff>
    </xdr:to>
    <xdr:sp macro="" textlink="">
      <xdr:nvSpPr>
        <xdr:cNvPr id="75" name="円/楕円 74"/>
        <xdr:cNvSpPr/>
      </xdr:nvSpPr>
      <xdr:spPr bwMode="auto">
        <a:xfrm>
          <a:off x="3556000" y="308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36828</xdr:rowOff>
    </xdr:from>
    <xdr:ext cx="762000" cy="259045"/>
    <xdr:sp macro="" textlink="">
      <xdr:nvSpPr>
        <xdr:cNvPr id="76" name="テキスト ボックス 75"/>
        <xdr:cNvSpPr txBox="1"/>
      </xdr:nvSpPr>
      <xdr:spPr>
        <a:xfrm>
          <a:off x="3225800" y="317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39643</xdr:rowOff>
    </xdr:from>
    <xdr:to>
      <xdr:col>2</xdr:col>
      <xdr:colOff>692150</xdr:colOff>
      <xdr:row>17</xdr:row>
      <xdr:rowOff>141243</xdr:rowOff>
    </xdr:to>
    <xdr:sp macro="" textlink="">
      <xdr:nvSpPr>
        <xdr:cNvPr id="77" name="円/楕円 76"/>
        <xdr:cNvSpPr/>
      </xdr:nvSpPr>
      <xdr:spPr bwMode="auto">
        <a:xfrm>
          <a:off x="2857500" y="300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126020</xdr:rowOff>
    </xdr:from>
    <xdr:ext cx="762000" cy="259045"/>
    <xdr:sp macro="" textlink="">
      <xdr:nvSpPr>
        <xdr:cNvPr id="78" name="テキスト ボックス 77"/>
        <xdr:cNvSpPr txBox="1"/>
      </xdr:nvSpPr>
      <xdr:spPr>
        <a:xfrm>
          <a:off x="2527300" y="30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15247</xdr:rowOff>
    </xdr:from>
    <xdr:to>
      <xdr:col>4</xdr:col>
      <xdr:colOff>1117600</xdr:colOff>
      <xdr:row>37</xdr:row>
      <xdr:rowOff>145223</xdr:rowOff>
    </xdr:to>
    <xdr:cxnSp macro="">
      <xdr:nvCxnSpPr>
        <xdr:cNvPr id="113" name="直線コネクタ 112"/>
        <xdr:cNvCxnSpPr/>
      </xdr:nvCxnSpPr>
      <xdr:spPr bwMode="auto">
        <a:xfrm flipV="1">
          <a:off x="5003800" y="7139947"/>
          <a:ext cx="6477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102736</xdr:rowOff>
    </xdr:from>
    <xdr:to>
      <xdr:col>4</xdr:col>
      <xdr:colOff>469900</xdr:colOff>
      <xdr:row>37</xdr:row>
      <xdr:rowOff>145223</xdr:rowOff>
    </xdr:to>
    <xdr:cxnSp macro="">
      <xdr:nvCxnSpPr>
        <xdr:cNvPr id="116" name="直線コネクタ 115"/>
        <xdr:cNvCxnSpPr/>
      </xdr:nvCxnSpPr>
      <xdr:spPr bwMode="auto">
        <a:xfrm>
          <a:off x="4305300" y="7227436"/>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188108</xdr:rowOff>
    </xdr:from>
    <xdr:ext cx="736600" cy="259045"/>
    <xdr:sp macro="" textlink="">
      <xdr:nvSpPr>
        <xdr:cNvPr id="118" name="テキスト ボックス 117"/>
        <xdr:cNvSpPr txBox="1"/>
      </xdr:nvSpPr>
      <xdr:spPr>
        <a:xfrm>
          <a:off x="4622800" y="6455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90195</xdr:rowOff>
    </xdr:from>
    <xdr:to>
      <xdr:col>3</xdr:col>
      <xdr:colOff>904875</xdr:colOff>
      <xdr:row>37</xdr:row>
      <xdr:rowOff>102736</xdr:rowOff>
    </xdr:to>
    <xdr:cxnSp macro="">
      <xdr:nvCxnSpPr>
        <xdr:cNvPr id="119" name="直線コネクタ 118"/>
        <xdr:cNvCxnSpPr/>
      </xdr:nvCxnSpPr>
      <xdr:spPr bwMode="auto">
        <a:xfrm>
          <a:off x="3606800" y="7214895"/>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98986</xdr:rowOff>
    </xdr:from>
    <xdr:ext cx="762000" cy="259045"/>
    <xdr:sp macro="" textlink="">
      <xdr:nvSpPr>
        <xdr:cNvPr id="121" name="テキスト ボックス 120"/>
        <xdr:cNvSpPr txBox="1"/>
      </xdr:nvSpPr>
      <xdr:spPr>
        <a:xfrm>
          <a:off x="3924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19003</xdr:rowOff>
    </xdr:from>
    <xdr:to>
      <xdr:col>3</xdr:col>
      <xdr:colOff>206375</xdr:colOff>
      <xdr:row>37</xdr:row>
      <xdr:rowOff>90195</xdr:rowOff>
    </xdr:to>
    <xdr:cxnSp macro="">
      <xdr:nvCxnSpPr>
        <xdr:cNvPr id="122" name="直線コネクタ 121"/>
        <xdr:cNvCxnSpPr/>
      </xdr:nvCxnSpPr>
      <xdr:spPr bwMode="auto">
        <a:xfrm>
          <a:off x="2908300" y="7143703"/>
          <a:ext cx="698500" cy="7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52254</xdr:rowOff>
    </xdr:from>
    <xdr:ext cx="762000" cy="259045"/>
    <xdr:sp macro="" textlink="">
      <xdr:nvSpPr>
        <xdr:cNvPr id="124" name="テキスト ボックス 123"/>
        <xdr:cNvSpPr txBox="1"/>
      </xdr:nvSpPr>
      <xdr:spPr>
        <a:xfrm>
          <a:off x="32258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313772</xdr:rowOff>
    </xdr:from>
    <xdr:ext cx="762000" cy="259045"/>
    <xdr:sp macro="" textlink="">
      <xdr:nvSpPr>
        <xdr:cNvPr id="126" name="テキスト ボックス 125"/>
        <xdr:cNvSpPr txBox="1"/>
      </xdr:nvSpPr>
      <xdr:spPr>
        <a:xfrm>
          <a:off x="2527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135897</xdr:rowOff>
    </xdr:from>
    <xdr:to>
      <xdr:col>5</xdr:col>
      <xdr:colOff>34925</xdr:colOff>
      <xdr:row>37</xdr:row>
      <xdr:rowOff>66047</xdr:rowOff>
    </xdr:to>
    <xdr:sp macro="" textlink="">
      <xdr:nvSpPr>
        <xdr:cNvPr id="132" name="円/楕円 131"/>
        <xdr:cNvSpPr/>
      </xdr:nvSpPr>
      <xdr:spPr bwMode="auto">
        <a:xfrm>
          <a:off x="5600700" y="708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107974</xdr:rowOff>
    </xdr:from>
    <xdr:ext cx="762000" cy="259045"/>
    <xdr:sp macro="" textlink="">
      <xdr:nvSpPr>
        <xdr:cNvPr id="133" name="人口1人当たり決算額の推移該当値テキスト445"/>
        <xdr:cNvSpPr txBox="1"/>
      </xdr:nvSpPr>
      <xdr:spPr>
        <a:xfrm>
          <a:off x="5740400" y="706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94423</xdr:rowOff>
    </xdr:from>
    <xdr:to>
      <xdr:col>4</xdr:col>
      <xdr:colOff>520700</xdr:colOff>
      <xdr:row>37</xdr:row>
      <xdr:rowOff>196023</xdr:rowOff>
    </xdr:to>
    <xdr:sp macro="" textlink="">
      <xdr:nvSpPr>
        <xdr:cNvPr id="134" name="円/楕円 133"/>
        <xdr:cNvSpPr/>
      </xdr:nvSpPr>
      <xdr:spPr bwMode="auto">
        <a:xfrm>
          <a:off x="4953000" y="72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180800</xdr:rowOff>
    </xdr:from>
    <xdr:ext cx="736600" cy="259045"/>
    <xdr:sp macro="" textlink="">
      <xdr:nvSpPr>
        <xdr:cNvPr id="135" name="テキスト ボックス 134"/>
        <xdr:cNvSpPr txBox="1"/>
      </xdr:nvSpPr>
      <xdr:spPr>
        <a:xfrm>
          <a:off x="4622800" y="730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51936</xdr:rowOff>
    </xdr:from>
    <xdr:to>
      <xdr:col>3</xdr:col>
      <xdr:colOff>955675</xdr:colOff>
      <xdr:row>37</xdr:row>
      <xdr:rowOff>153536</xdr:rowOff>
    </xdr:to>
    <xdr:sp macro="" textlink="">
      <xdr:nvSpPr>
        <xdr:cNvPr id="136" name="円/楕円 135"/>
        <xdr:cNvSpPr/>
      </xdr:nvSpPr>
      <xdr:spPr bwMode="auto">
        <a:xfrm>
          <a:off x="4254500" y="717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138313</xdr:rowOff>
    </xdr:from>
    <xdr:ext cx="762000" cy="259045"/>
    <xdr:sp macro="" textlink="">
      <xdr:nvSpPr>
        <xdr:cNvPr id="137" name="テキスト ボックス 136"/>
        <xdr:cNvSpPr txBox="1"/>
      </xdr:nvSpPr>
      <xdr:spPr>
        <a:xfrm>
          <a:off x="3924300" y="72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39395</xdr:rowOff>
    </xdr:from>
    <xdr:to>
      <xdr:col>3</xdr:col>
      <xdr:colOff>257175</xdr:colOff>
      <xdr:row>37</xdr:row>
      <xdr:rowOff>140995</xdr:rowOff>
    </xdr:to>
    <xdr:sp macro="" textlink="">
      <xdr:nvSpPr>
        <xdr:cNvPr id="138" name="円/楕円 137"/>
        <xdr:cNvSpPr/>
      </xdr:nvSpPr>
      <xdr:spPr bwMode="auto">
        <a:xfrm>
          <a:off x="3556000" y="716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125772</xdr:rowOff>
    </xdr:from>
    <xdr:ext cx="762000" cy="259045"/>
    <xdr:sp macro="" textlink="">
      <xdr:nvSpPr>
        <xdr:cNvPr id="139" name="テキスト ボックス 138"/>
        <xdr:cNvSpPr txBox="1"/>
      </xdr:nvSpPr>
      <xdr:spPr>
        <a:xfrm>
          <a:off x="3225800" y="72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139653</xdr:rowOff>
    </xdr:from>
    <xdr:to>
      <xdr:col>2</xdr:col>
      <xdr:colOff>692150</xdr:colOff>
      <xdr:row>37</xdr:row>
      <xdr:rowOff>69803</xdr:rowOff>
    </xdr:to>
    <xdr:sp macro="" textlink="">
      <xdr:nvSpPr>
        <xdr:cNvPr id="140" name="円/楕円 139"/>
        <xdr:cNvSpPr/>
      </xdr:nvSpPr>
      <xdr:spPr bwMode="auto">
        <a:xfrm>
          <a:off x="2857500" y="709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54580</xdr:rowOff>
    </xdr:from>
    <xdr:ext cx="762000" cy="259045"/>
    <xdr:sp macro="" textlink="">
      <xdr:nvSpPr>
        <xdr:cNvPr id="141" name="テキスト ボックス 140"/>
        <xdr:cNvSpPr txBox="1"/>
      </xdr:nvSpPr>
      <xdr:spPr>
        <a:xfrm>
          <a:off x="2527300" y="717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71,010
66,805
16.31
23,004,495
22,111,235
839,866
12,657,146
17,291,379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80173</xdr:rowOff>
    </xdr:from>
    <xdr:to>
      <xdr:col>6</xdr:col>
      <xdr:colOff>511175</xdr:colOff>
      <xdr:row>37</xdr:row>
      <xdr:rowOff>85179</xdr:rowOff>
    </xdr:to>
    <xdr:cxnSp macro="">
      <xdr:nvCxnSpPr>
        <xdr:cNvPr id="59" name="直線コネクタ 58"/>
        <xdr:cNvCxnSpPr/>
      </xdr:nvCxnSpPr>
      <xdr:spPr>
        <a:xfrm flipV="1">
          <a:off x="3797300" y="6423823"/>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85179</xdr:rowOff>
    </xdr:from>
    <xdr:to>
      <xdr:col>5</xdr:col>
      <xdr:colOff>358775</xdr:colOff>
      <xdr:row>37</xdr:row>
      <xdr:rowOff>115217</xdr:rowOff>
    </xdr:to>
    <xdr:cxnSp macro="">
      <xdr:nvCxnSpPr>
        <xdr:cNvPr id="62" name="直線コネクタ 61"/>
        <xdr:cNvCxnSpPr/>
      </xdr:nvCxnSpPr>
      <xdr:spPr>
        <a:xfrm flipV="1">
          <a:off x="2908300" y="6428829"/>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97363</xdr:rowOff>
    </xdr:from>
    <xdr:to>
      <xdr:col>4</xdr:col>
      <xdr:colOff>155575</xdr:colOff>
      <xdr:row>37</xdr:row>
      <xdr:rowOff>115217</xdr:rowOff>
    </xdr:to>
    <xdr:cxnSp macro="">
      <xdr:nvCxnSpPr>
        <xdr:cNvPr id="65" name="直線コネクタ 64"/>
        <xdr:cNvCxnSpPr/>
      </xdr:nvCxnSpPr>
      <xdr:spPr>
        <a:xfrm>
          <a:off x="2019300" y="6441013"/>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2837</xdr:rowOff>
    </xdr:from>
    <xdr:to>
      <xdr:col>2</xdr:col>
      <xdr:colOff>638175</xdr:colOff>
      <xdr:row>37</xdr:row>
      <xdr:rowOff>97363</xdr:rowOff>
    </xdr:to>
    <xdr:cxnSp macro="">
      <xdr:nvCxnSpPr>
        <xdr:cNvPr id="68" name="直線コネクタ 67"/>
        <xdr:cNvCxnSpPr/>
      </xdr:nvCxnSpPr>
      <xdr:spPr>
        <a:xfrm>
          <a:off x="1130300" y="6346487"/>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29373</xdr:rowOff>
    </xdr:from>
    <xdr:to>
      <xdr:col>6</xdr:col>
      <xdr:colOff>561975</xdr:colOff>
      <xdr:row>37</xdr:row>
      <xdr:rowOff>130973</xdr:rowOff>
    </xdr:to>
    <xdr:sp macro="" textlink="">
      <xdr:nvSpPr>
        <xdr:cNvPr id="78" name="円/楕円 77"/>
        <xdr:cNvSpPr/>
      </xdr:nvSpPr>
      <xdr:spPr>
        <a:xfrm>
          <a:off x="458470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7800</xdr:rowOff>
    </xdr:from>
    <xdr:ext cx="534377" cy="259045"/>
    <xdr:sp macro="" textlink="">
      <xdr:nvSpPr>
        <xdr:cNvPr id="79" name="人件費該当値テキスト"/>
        <xdr:cNvSpPr txBox="1"/>
      </xdr:nvSpPr>
      <xdr:spPr>
        <a:xfrm>
          <a:off x="4686300" y="635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34379</xdr:rowOff>
    </xdr:from>
    <xdr:to>
      <xdr:col>5</xdr:col>
      <xdr:colOff>409575</xdr:colOff>
      <xdr:row>37</xdr:row>
      <xdr:rowOff>135979</xdr:rowOff>
    </xdr:to>
    <xdr:sp macro="" textlink="">
      <xdr:nvSpPr>
        <xdr:cNvPr id="80" name="円/楕円 79"/>
        <xdr:cNvSpPr/>
      </xdr:nvSpPr>
      <xdr:spPr>
        <a:xfrm>
          <a:off x="3746500" y="63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127106</xdr:rowOff>
    </xdr:from>
    <xdr:ext cx="534377" cy="259045"/>
    <xdr:sp macro="" textlink="">
      <xdr:nvSpPr>
        <xdr:cNvPr id="81" name="テキスト ボックス 80"/>
        <xdr:cNvSpPr txBox="1"/>
      </xdr:nvSpPr>
      <xdr:spPr>
        <a:xfrm>
          <a:off x="35301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64417</xdr:rowOff>
    </xdr:from>
    <xdr:to>
      <xdr:col>4</xdr:col>
      <xdr:colOff>206375</xdr:colOff>
      <xdr:row>37</xdr:row>
      <xdr:rowOff>166017</xdr:rowOff>
    </xdr:to>
    <xdr:sp macro="" textlink="">
      <xdr:nvSpPr>
        <xdr:cNvPr id="82" name="円/楕円 81"/>
        <xdr:cNvSpPr/>
      </xdr:nvSpPr>
      <xdr:spPr>
        <a:xfrm>
          <a:off x="2857500" y="64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157144</xdr:rowOff>
    </xdr:from>
    <xdr:ext cx="534377" cy="259045"/>
    <xdr:sp macro="" textlink="">
      <xdr:nvSpPr>
        <xdr:cNvPr id="83" name="テキスト ボックス 82"/>
        <xdr:cNvSpPr txBox="1"/>
      </xdr:nvSpPr>
      <xdr:spPr>
        <a:xfrm>
          <a:off x="2641111" y="65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46563</xdr:rowOff>
    </xdr:from>
    <xdr:to>
      <xdr:col>3</xdr:col>
      <xdr:colOff>3175</xdr:colOff>
      <xdr:row>37</xdr:row>
      <xdr:rowOff>148163</xdr:rowOff>
    </xdr:to>
    <xdr:sp macro="" textlink="">
      <xdr:nvSpPr>
        <xdr:cNvPr id="84" name="円/楕円 83"/>
        <xdr:cNvSpPr/>
      </xdr:nvSpPr>
      <xdr:spPr>
        <a:xfrm>
          <a:off x="1968500" y="63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139290</xdr:rowOff>
    </xdr:from>
    <xdr:ext cx="534377" cy="259045"/>
    <xdr:sp macro="" textlink="">
      <xdr:nvSpPr>
        <xdr:cNvPr id="85" name="テキスト ボックス 84"/>
        <xdr:cNvSpPr txBox="1"/>
      </xdr:nvSpPr>
      <xdr:spPr>
        <a:xfrm>
          <a:off x="1752111" y="64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123487</xdr:rowOff>
    </xdr:from>
    <xdr:to>
      <xdr:col>1</xdr:col>
      <xdr:colOff>485775</xdr:colOff>
      <xdr:row>37</xdr:row>
      <xdr:rowOff>53637</xdr:rowOff>
    </xdr:to>
    <xdr:sp macro="" textlink="">
      <xdr:nvSpPr>
        <xdr:cNvPr id="86" name="円/楕円 85"/>
        <xdr:cNvSpPr/>
      </xdr:nvSpPr>
      <xdr:spPr>
        <a:xfrm>
          <a:off x="1079500" y="62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44764</xdr:rowOff>
    </xdr:from>
    <xdr:ext cx="534377" cy="259045"/>
    <xdr:sp macro="" textlink="">
      <xdr:nvSpPr>
        <xdr:cNvPr id="87" name="テキスト ボックス 86"/>
        <xdr:cNvSpPr txBox="1"/>
      </xdr:nvSpPr>
      <xdr:spPr>
        <a:xfrm>
          <a:off x="863111" y="63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69062</xdr:rowOff>
    </xdr:from>
    <xdr:to>
      <xdr:col>6</xdr:col>
      <xdr:colOff>511175</xdr:colOff>
      <xdr:row>55</xdr:row>
      <xdr:rowOff>79997</xdr:rowOff>
    </xdr:to>
    <xdr:cxnSp macro="">
      <xdr:nvCxnSpPr>
        <xdr:cNvPr id="117" name="直線コネクタ 116"/>
        <xdr:cNvCxnSpPr/>
      </xdr:nvCxnSpPr>
      <xdr:spPr>
        <a:xfrm flipV="1">
          <a:off x="3797300" y="9498812"/>
          <a:ext cx="8382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79997</xdr:rowOff>
    </xdr:from>
    <xdr:to>
      <xdr:col>5</xdr:col>
      <xdr:colOff>358775</xdr:colOff>
      <xdr:row>55</xdr:row>
      <xdr:rowOff>155702</xdr:rowOff>
    </xdr:to>
    <xdr:cxnSp macro="">
      <xdr:nvCxnSpPr>
        <xdr:cNvPr id="120" name="直線コネクタ 119"/>
        <xdr:cNvCxnSpPr/>
      </xdr:nvCxnSpPr>
      <xdr:spPr>
        <a:xfrm flipV="1">
          <a:off x="2908300" y="9509747"/>
          <a:ext cx="889000" cy="7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122612</xdr:rowOff>
    </xdr:from>
    <xdr:to>
      <xdr:col>4</xdr:col>
      <xdr:colOff>155575</xdr:colOff>
      <xdr:row>55</xdr:row>
      <xdr:rowOff>155702</xdr:rowOff>
    </xdr:to>
    <xdr:cxnSp macro="">
      <xdr:nvCxnSpPr>
        <xdr:cNvPr id="123" name="直線コネクタ 122"/>
        <xdr:cNvCxnSpPr/>
      </xdr:nvCxnSpPr>
      <xdr:spPr>
        <a:xfrm>
          <a:off x="2019300" y="9552362"/>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112058</xdr:rowOff>
    </xdr:from>
    <xdr:to>
      <xdr:col>2</xdr:col>
      <xdr:colOff>638175</xdr:colOff>
      <xdr:row>55</xdr:row>
      <xdr:rowOff>122612</xdr:rowOff>
    </xdr:to>
    <xdr:cxnSp macro="">
      <xdr:nvCxnSpPr>
        <xdr:cNvPr id="126" name="直線コネクタ 125"/>
        <xdr:cNvCxnSpPr/>
      </xdr:nvCxnSpPr>
      <xdr:spPr>
        <a:xfrm>
          <a:off x="1130300" y="9541808"/>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62647</xdr:rowOff>
    </xdr:from>
    <xdr:ext cx="534377" cy="259045"/>
    <xdr:sp macro="" textlink="">
      <xdr:nvSpPr>
        <xdr:cNvPr id="130" name="テキスト ボックス 129"/>
        <xdr:cNvSpPr txBox="1"/>
      </xdr:nvSpPr>
      <xdr:spPr>
        <a:xfrm>
          <a:off x="863111" y="91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18262</xdr:rowOff>
    </xdr:from>
    <xdr:to>
      <xdr:col>6</xdr:col>
      <xdr:colOff>561975</xdr:colOff>
      <xdr:row>55</xdr:row>
      <xdr:rowOff>119862</xdr:rowOff>
    </xdr:to>
    <xdr:sp macro="" textlink="">
      <xdr:nvSpPr>
        <xdr:cNvPr id="136" name="円/楕円 135"/>
        <xdr:cNvSpPr/>
      </xdr:nvSpPr>
      <xdr:spPr>
        <a:xfrm>
          <a:off x="45847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168139</xdr:rowOff>
    </xdr:from>
    <xdr:ext cx="534377" cy="259045"/>
    <xdr:sp macro="" textlink="">
      <xdr:nvSpPr>
        <xdr:cNvPr id="137" name="物件費該当値テキスト"/>
        <xdr:cNvSpPr txBox="1"/>
      </xdr:nvSpPr>
      <xdr:spPr>
        <a:xfrm>
          <a:off x="4686300" y="94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54,708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29197</xdr:rowOff>
    </xdr:from>
    <xdr:to>
      <xdr:col>5</xdr:col>
      <xdr:colOff>409575</xdr:colOff>
      <xdr:row>55</xdr:row>
      <xdr:rowOff>130797</xdr:rowOff>
    </xdr:to>
    <xdr:sp macro="" textlink="">
      <xdr:nvSpPr>
        <xdr:cNvPr id="138" name="円/楕円 137"/>
        <xdr:cNvSpPr/>
      </xdr:nvSpPr>
      <xdr:spPr>
        <a:xfrm>
          <a:off x="3746500" y="94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121924</xdr:rowOff>
    </xdr:from>
    <xdr:ext cx="534377" cy="259045"/>
    <xdr:sp macro="" textlink="">
      <xdr:nvSpPr>
        <xdr:cNvPr id="139" name="テキスト ボックス 138"/>
        <xdr:cNvSpPr txBox="1"/>
      </xdr:nvSpPr>
      <xdr:spPr>
        <a:xfrm>
          <a:off x="3530111" y="95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104902</xdr:rowOff>
    </xdr:from>
    <xdr:to>
      <xdr:col>4</xdr:col>
      <xdr:colOff>206375</xdr:colOff>
      <xdr:row>56</xdr:row>
      <xdr:rowOff>35052</xdr:rowOff>
    </xdr:to>
    <xdr:sp macro="" textlink="">
      <xdr:nvSpPr>
        <xdr:cNvPr id="140" name="円/楕円 139"/>
        <xdr:cNvSpPr/>
      </xdr:nvSpPr>
      <xdr:spPr>
        <a:xfrm>
          <a:off x="2857500" y="95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26179</xdr:rowOff>
    </xdr:from>
    <xdr:ext cx="534377" cy="259045"/>
    <xdr:sp macro="" textlink="">
      <xdr:nvSpPr>
        <xdr:cNvPr id="141" name="テキスト ボックス 140"/>
        <xdr:cNvSpPr txBox="1"/>
      </xdr:nvSpPr>
      <xdr:spPr>
        <a:xfrm>
          <a:off x="2641111" y="96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71812</xdr:rowOff>
    </xdr:from>
    <xdr:to>
      <xdr:col>3</xdr:col>
      <xdr:colOff>3175</xdr:colOff>
      <xdr:row>56</xdr:row>
      <xdr:rowOff>1962</xdr:rowOff>
    </xdr:to>
    <xdr:sp macro="" textlink="">
      <xdr:nvSpPr>
        <xdr:cNvPr id="142" name="円/楕円 141"/>
        <xdr:cNvSpPr/>
      </xdr:nvSpPr>
      <xdr:spPr>
        <a:xfrm>
          <a:off x="1968500" y="95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164539</xdr:rowOff>
    </xdr:from>
    <xdr:ext cx="534377" cy="259045"/>
    <xdr:sp macro="" textlink="">
      <xdr:nvSpPr>
        <xdr:cNvPr id="143" name="テキスト ボックス 142"/>
        <xdr:cNvSpPr txBox="1"/>
      </xdr:nvSpPr>
      <xdr:spPr>
        <a:xfrm>
          <a:off x="1752111" y="95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61258</xdr:rowOff>
    </xdr:from>
    <xdr:to>
      <xdr:col>1</xdr:col>
      <xdr:colOff>485775</xdr:colOff>
      <xdr:row>55</xdr:row>
      <xdr:rowOff>162858</xdr:rowOff>
    </xdr:to>
    <xdr:sp macro="" textlink="">
      <xdr:nvSpPr>
        <xdr:cNvPr id="144" name="円/楕円 143"/>
        <xdr:cNvSpPr/>
      </xdr:nvSpPr>
      <xdr:spPr>
        <a:xfrm>
          <a:off x="1079500" y="94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153985</xdr:rowOff>
    </xdr:from>
    <xdr:ext cx="534377" cy="259045"/>
    <xdr:sp macro="" textlink="">
      <xdr:nvSpPr>
        <xdr:cNvPr id="145" name="テキスト ボックス 144"/>
        <xdr:cNvSpPr txBox="1"/>
      </xdr:nvSpPr>
      <xdr:spPr>
        <a:xfrm>
          <a:off x="863111" y="95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141332</xdr:rowOff>
    </xdr:from>
    <xdr:to>
      <xdr:col>6</xdr:col>
      <xdr:colOff>511175</xdr:colOff>
      <xdr:row>77</xdr:row>
      <xdr:rowOff>47281</xdr:rowOff>
    </xdr:to>
    <xdr:cxnSp macro="">
      <xdr:nvCxnSpPr>
        <xdr:cNvPr id="176" name="直線コネクタ 175"/>
        <xdr:cNvCxnSpPr/>
      </xdr:nvCxnSpPr>
      <xdr:spPr>
        <a:xfrm flipV="1">
          <a:off x="3797300" y="13171532"/>
          <a:ext cx="838200" cy="7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47281</xdr:rowOff>
    </xdr:from>
    <xdr:to>
      <xdr:col>5</xdr:col>
      <xdr:colOff>358775</xdr:colOff>
      <xdr:row>77</xdr:row>
      <xdr:rowOff>47281</xdr:rowOff>
    </xdr:to>
    <xdr:cxnSp macro="">
      <xdr:nvCxnSpPr>
        <xdr:cNvPr id="179" name="直線コネクタ 178"/>
        <xdr:cNvCxnSpPr/>
      </xdr:nvCxnSpPr>
      <xdr:spPr>
        <a:xfrm>
          <a:off x="2908300" y="13248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47281</xdr:rowOff>
    </xdr:from>
    <xdr:to>
      <xdr:col>4</xdr:col>
      <xdr:colOff>155575</xdr:colOff>
      <xdr:row>77</xdr:row>
      <xdr:rowOff>67855</xdr:rowOff>
    </xdr:to>
    <xdr:cxnSp macro="">
      <xdr:nvCxnSpPr>
        <xdr:cNvPr id="182" name="直線コネクタ 181"/>
        <xdr:cNvCxnSpPr/>
      </xdr:nvCxnSpPr>
      <xdr:spPr>
        <a:xfrm flipV="1">
          <a:off x="2019300" y="1324893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43035</xdr:rowOff>
    </xdr:from>
    <xdr:to>
      <xdr:col>2</xdr:col>
      <xdr:colOff>638175</xdr:colOff>
      <xdr:row>77</xdr:row>
      <xdr:rowOff>67855</xdr:rowOff>
    </xdr:to>
    <xdr:cxnSp macro="">
      <xdr:nvCxnSpPr>
        <xdr:cNvPr id="185" name="直線コネクタ 184"/>
        <xdr:cNvCxnSpPr/>
      </xdr:nvCxnSpPr>
      <xdr:spPr>
        <a:xfrm>
          <a:off x="1130300" y="13244685"/>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90532</xdr:rowOff>
    </xdr:from>
    <xdr:to>
      <xdr:col>6</xdr:col>
      <xdr:colOff>561975</xdr:colOff>
      <xdr:row>77</xdr:row>
      <xdr:rowOff>20682</xdr:rowOff>
    </xdr:to>
    <xdr:sp macro="" textlink="">
      <xdr:nvSpPr>
        <xdr:cNvPr id="195" name="円/楕円 194"/>
        <xdr:cNvSpPr/>
      </xdr:nvSpPr>
      <xdr:spPr>
        <a:xfrm>
          <a:off x="4584700" y="131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68959</xdr:rowOff>
    </xdr:from>
    <xdr:ext cx="469744" cy="259045"/>
    <xdr:sp macro="" textlink="">
      <xdr:nvSpPr>
        <xdr:cNvPr id="196" name="維持補修費該当値テキスト"/>
        <xdr:cNvSpPr txBox="1"/>
      </xdr:nvSpPr>
      <xdr:spPr>
        <a:xfrm>
          <a:off x="4686300" y="1309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167931</xdr:rowOff>
    </xdr:from>
    <xdr:to>
      <xdr:col>5</xdr:col>
      <xdr:colOff>409575</xdr:colOff>
      <xdr:row>77</xdr:row>
      <xdr:rowOff>98081</xdr:rowOff>
    </xdr:to>
    <xdr:sp macro="" textlink="">
      <xdr:nvSpPr>
        <xdr:cNvPr id="197" name="円/楕円 196"/>
        <xdr:cNvSpPr/>
      </xdr:nvSpPr>
      <xdr:spPr>
        <a:xfrm>
          <a:off x="3746500" y="131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89208</xdr:rowOff>
    </xdr:from>
    <xdr:ext cx="469744" cy="259045"/>
    <xdr:sp macro="" textlink="">
      <xdr:nvSpPr>
        <xdr:cNvPr id="198" name="テキスト ボックス 197"/>
        <xdr:cNvSpPr txBox="1"/>
      </xdr:nvSpPr>
      <xdr:spPr>
        <a:xfrm>
          <a:off x="3562427" y="1329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167931</xdr:rowOff>
    </xdr:from>
    <xdr:to>
      <xdr:col>4</xdr:col>
      <xdr:colOff>206375</xdr:colOff>
      <xdr:row>77</xdr:row>
      <xdr:rowOff>98081</xdr:rowOff>
    </xdr:to>
    <xdr:sp macro="" textlink="">
      <xdr:nvSpPr>
        <xdr:cNvPr id="199" name="円/楕円 198"/>
        <xdr:cNvSpPr/>
      </xdr:nvSpPr>
      <xdr:spPr>
        <a:xfrm>
          <a:off x="2857500" y="131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89208</xdr:rowOff>
    </xdr:from>
    <xdr:ext cx="469744" cy="259045"/>
    <xdr:sp macro="" textlink="">
      <xdr:nvSpPr>
        <xdr:cNvPr id="200" name="テキスト ボックス 199"/>
        <xdr:cNvSpPr txBox="1"/>
      </xdr:nvSpPr>
      <xdr:spPr>
        <a:xfrm>
          <a:off x="2673427" y="1329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17055</xdr:rowOff>
    </xdr:from>
    <xdr:to>
      <xdr:col>3</xdr:col>
      <xdr:colOff>3175</xdr:colOff>
      <xdr:row>77</xdr:row>
      <xdr:rowOff>118655</xdr:rowOff>
    </xdr:to>
    <xdr:sp macro="" textlink="">
      <xdr:nvSpPr>
        <xdr:cNvPr id="201" name="円/楕円 200"/>
        <xdr:cNvSpPr/>
      </xdr:nvSpPr>
      <xdr:spPr>
        <a:xfrm>
          <a:off x="1968500" y="132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109782</xdr:rowOff>
    </xdr:from>
    <xdr:ext cx="469744" cy="259045"/>
    <xdr:sp macro="" textlink="">
      <xdr:nvSpPr>
        <xdr:cNvPr id="202" name="テキスト ボックス 201"/>
        <xdr:cNvSpPr txBox="1"/>
      </xdr:nvSpPr>
      <xdr:spPr>
        <a:xfrm>
          <a:off x="1784427" y="1331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163685</xdr:rowOff>
    </xdr:from>
    <xdr:to>
      <xdr:col>1</xdr:col>
      <xdr:colOff>485775</xdr:colOff>
      <xdr:row>77</xdr:row>
      <xdr:rowOff>93835</xdr:rowOff>
    </xdr:to>
    <xdr:sp macro="" textlink="">
      <xdr:nvSpPr>
        <xdr:cNvPr id="203" name="円/楕円 202"/>
        <xdr:cNvSpPr/>
      </xdr:nvSpPr>
      <xdr:spPr>
        <a:xfrm>
          <a:off x="1079500" y="131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84962</xdr:rowOff>
    </xdr:from>
    <xdr:ext cx="469744" cy="259045"/>
    <xdr:sp macro="" textlink="">
      <xdr:nvSpPr>
        <xdr:cNvPr id="204" name="テキスト ボックス 203"/>
        <xdr:cNvSpPr txBox="1"/>
      </xdr:nvSpPr>
      <xdr:spPr>
        <a:xfrm>
          <a:off x="895427" y="1328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38621</xdr:rowOff>
    </xdr:from>
    <xdr:to>
      <xdr:col>6</xdr:col>
      <xdr:colOff>511175</xdr:colOff>
      <xdr:row>96</xdr:row>
      <xdr:rowOff>73577</xdr:rowOff>
    </xdr:to>
    <xdr:cxnSp macro="">
      <xdr:nvCxnSpPr>
        <xdr:cNvPr id="234" name="直線コネクタ 233"/>
        <xdr:cNvCxnSpPr/>
      </xdr:nvCxnSpPr>
      <xdr:spPr>
        <a:xfrm>
          <a:off x="3797300" y="16497821"/>
          <a:ext cx="8382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38621</xdr:rowOff>
    </xdr:from>
    <xdr:to>
      <xdr:col>5</xdr:col>
      <xdr:colOff>358775</xdr:colOff>
      <xdr:row>96</xdr:row>
      <xdr:rowOff>127184</xdr:rowOff>
    </xdr:to>
    <xdr:cxnSp macro="">
      <xdr:nvCxnSpPr>
        <xdr:cNvPr id="237" name="直線コネクタ 236"/>
        <xdr:cNvCxnSpPr/>
      </xdr:nvCxnSpPr>
      <xdr:spPr>
        <a:xfrm flipV="1">
          <a:off x="2908300" y="16497821"/>
          <a:ext cx="889000" cy="8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127184</xdr:rowOff>
    </xdr:from>
    <xdr:to>
      <xdr:col>4</xdr:col>
      <xdr:colOff>155575</xdr:colOff>
      <xdr:row>96</xdr:row>
      <xdr:rowOff>129127</xdr:rowOff>
    </xdr:to>
    <xdr:cxnSp macro="">
      <xdr:nvCxnSpPr>
        <xdr:cNvPr id="240" name="直線コネクタ 239"/>
        <xdr:cNvCxnSpPr/>
      </xdr:nvCxnSpPr>
      <xdr:spPr>
        <a:xfrm flipV="1">
          <a:off x="2019300" y="1658638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73197</xdr:rowOff>
    </xdr:from>
    <xdr:to>
      <xdr:col>2</xdr:col>
      <xdr:colOff>638175</xdr:colOff>
      <xdr:row>96</xdr:row>
      <xdr:rowOff>129127</xdr:rowOff>
    </xdr:to>
    <xdr:cxnSp macro="">
      <xdr:nvCxnSpPr>
        <xdr:cNvPr id="243" name="直線コネクタ 242"/>
        <xdr:cNvCxnSpPr/>
      </xdr:nvCxnSpPr>
      <xdr:spPr>
        <a:xfrm>
          <a:off x="1130300" y="16532397"/>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139564</xdr:rowOff>
    </xdr:from>
    <xdr:ext cx="534377" cy="259045"/>
    <xdr:sp macro="" textlink="">
      <xdr:nvSpPr>
        <xdr:cNvPr id="247" name="テキスト ボックス 246"/>
        <xdr:cNvSpPr txBox="1"/>
      </xdr:nvSpPr>
      <xdr:spPr>
        <a:xfrm>
          <a:off x="863111" y="16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22777</xdr:rowOff>
    </xdr:from>
    <xdr:to>
      <xdr:col>6</xdr:col>
      <xdr:colOff>561975</xdr:colOff>
      <xdr:row>96</xdr:row>
      <xdr:rowOff>124377</xdr:rowOff>
    </xdr:to>
    <xdr:sp macro="" textlink="">
      <xdr:nvSpPr>
        <xdr:cNvPr id="253" name="円/楕円 252"/>
        <xdr:cNvSpPr/>
      </xdr:nvSpPr>
      <xdr:spPr>
        <a:xfrm>
          <a:off x="4584700" y="164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1204</xdr:rowOff>
    </xdr:from>
    <xdr:ext cx="534377" cy="259045"/>
    <xdr:sp macro="" textlink="">
      <xdr:nvSpPr>
        <xdr:cNvPr id="254" name="扶助費該当値テキスト"/>
        <xdr:cNvSpPr txBox="1"/>
      </xdr:nvSpPr>
      <xdr:spPr>
        <a:xfrm>
          <a:off x="4686300" y="164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159271</xdr:rowOff>
    </xdr:from>
    <xdr:to>
      <xdr:col>5</xdr:col>
      <xdr:colOff>409575</xdr:colOff>
      <xdr:row>96</xdr:row>
      <xdr:rowOff>89421</xdr:rowOff>
    </xdr:to>
    <xdr:sp macro="" textlink="">
      <xdr:nvSpPr>
        <xdr:cNvPr id="255" name="円/楕円 254"/>
        <xdr:cNvSpPr/>
      </xdr:nvSpPr>
      <xdr:spPr>
        <a:xfrm>
          <a:off x="3746500" y="164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80548</xdr:rowOff>
    </xdr:from>
    <xdr:ext cx="534377" cy="259045"/>
    <xdr:sp macro="" textlink="">
      <xdr:nvSpPr>
        <xdr:cNvPr id="256" name="テキスト ボックス 255"/>
        <xdr:cNvSpPr txBox="1"/>
      </xdr:nvSpPr>
      <xdr:spPr>
        <a:xfrm>
          <a:off x="3530111" y="165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76384</xdr:rowOff>
    </xdr:from>
    <xdr:to>
      <xdr:col>4</xdr:col>
      <xdr:colOff>206375</xdr:colOff>
      <xdr:row>97</xdr:row>
      <xdr:rowOff>6534</xdr:rowOff>
    </xdr:to>
    <xdr:sp macro="" textlink="">
      <xdr:nvSpPr>
        <xdr:cNvPr id="257" name="円/楕円 256"/>
        <xdr:cNvSpPr/>
      </xdr:nvSpPr>
      <xdr:spPr>
        <a:xfrm>
          <a:off x="2857500" y="165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169111</xdr:rowOff>
    </xdr:from>
    <xdr:ext cx="534377" cy="259045"/>
    <xdr:sp macro="" textlink="">
      <xdr:nvSpPr>
        <xdr:cNvPr id="258" name="テキスト ボックス 257"/>
        <xdr:cNvSpPr txBox="1"/>
      </xdr:nvSpPr>
      <xdr:spPr>
        <a:xfrm>
          <a:off x="2641111" y="166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78327</xdr:rowOff>
    </xdr:from>
    <xdr:to>
      <xdr:col>3</xdr:col>
      <xdr:colOff>3175</xdr:colOff>
      <xdr:row>97</xdr:row>
      <xdr:rowOff>8477</xdr:rowOff>
    </xdr:to>
    <xdr:sp macro="" textlink="">
      <xdr:nvSpPr>
        <xdr:cNvPr id="259" name="円/楕円 258"/>
        <xdr:cNvSpPr/>
      </xdr:nvSpPr>
      <xdr:spPr>
        <a:xfrm>
          <a:off x="1968500" y="16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171054</xdr:rowOff>
    </xdr:from>
    <xdr:ext cx="534377" cy="259045"/>
    <xdr:sp macro="" textlink="">
      <xdr:nvSpPr>
        <xdr:cNvPr id="260" name="テキスト ボックス 259"/>
        <xdr:cNvSpPr txBox="1"/>
      </xdr:nvSpPr>
      <xdr:spPr>
        <a:xfrm>
          <a:off x="1752111" y="166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22397</xdr:rowOff>
    </xdr:from>
    <xdr:to>
      <xdr:col>1</xdr:col>
      <xdr:colOff>485775</xdr:colOff>
      <xdr:row>96</xdr:row>
      <xdr:rowOff>123997</xdr:rowOff>
    </xdr:to>
    <xdr:sp macro="" textlink="">
      <xdr:nvSpPr>
        <xdr:cNvPr id="261" name="円/楕円 260"/>
        <xdr:cNvSpPr/>
      </xdr:nvSpPr>
      <xdr:spPr>
        <a:xfrm>
          <a:off x="1079500" y="164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140524</xdr:rowOff>
    </xdr:from>
    <xdr:ext cx="534377" cy="259045"/>
    <xdr:sp macro="" textlink="">
      <xdr:nvSpPr>
        <xdr:cNvPr id="262" name="テキスト ボックス 261"/>
        <xdr:cNvSpPr txBox="1"/>
      </xdr:nvSpPr>
      <xdr:spPr>
        <a:xfrm>
          <a:off x="863111" y="162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148425</xdr:rowOff>
    </xdr:from>
    <xdr:to>
      <xdr:col>15</xdr:col>
      <xdr:colOff>180975</xdr:colOff>
      <xdr:row>36</xdr:row>
      <xdr:rowOff>164592</xdr:rowOff>
    </xdr:to>
    <xdr:cxnSp macro="">
      <xdr:nvCxnSpPr>
        <xdr:cNvPr id="291" name="直線コネクタ 290"/>
        <xdr:cNvCxnSpPr/>
      </xdr:nvCxnSpPr>
      <xdr:spPr>
        <a:xfrm flipV="1">
          <a:off x="9639300" y="6320625"/>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164592</xdr:rowOff>
    </xdr:from>
    <xdr:to>
      <xdr:col>14</xdr:col>
      <xdr:colOff>28575</xdr:colOff>
      <xdr:row>36</xdr:row>
      <xdr:rowOff>168173</xdr:rowOff>
    </xdr:to>
    <xdr:cxnSp macro="">
      <xdr:nvCxnSpPr>
        <xdr:cNvPr id="294" name="直線コネクタ 293"/>
        <xdr:cNvCxnSpPr/>
      </xdr:nvCxnSpPr>
      <xdr:spPr>
        <a:xfrm flipV="1">
          <a:off x="8750300" y="633679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2316</xdr:rowOff>
    </xdr:from>
    <xdr:ext cx="534377" cy="259045"/>
    <xdr:sp macro="" textlink="">
      <xdr:nvSpPr>
        <xdr:cNvPr id="296" name="テキスト ボックス 295"/>
        <xdr:cNvSpPr txBox="1"/>
      </xdr:nvSpPr>
      <xdr:spPr>
        <a:xfrm>
          <a:off x="9372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168173</xdr:rowOff>
    </xdr:from>
    <xdr:to>
      <xdr:col>12</xdr:col>
      <xdr:colOff>511175</xdr:colOff>
      <xdr:row>37</xdr:row>
      <xdr:rowOff>24270</xdr:rowOff>
    </xdr:to>
    <xdr:cxnSp macro="">
      <xdr:nvCxnSpPr>
        <xdr:cNvPr id="297" name="直線コネクタ 296"/>
        <xdr:cNvCxnSpPr/>
      </xdr:nvCxnSpPr>
      <xdr:spPr>
        <a:xfrm flipV="1">
          <a:off x="7861300" y="6340373"/>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2443</xdr:rowOff>
    </xdr:from>
    <xdr:ext cx="534377" cy="259045"/>
    <xdr:sp macro="" textlink="">
      <xdr:nvSpPr>
        <xdr:cNvPr id="299" name="テキスト ボックス 298"/>
        <xdr:cNvSpPr txBox="1"/>
      </xdr:nvSpPr>
      <xdr:spPr>
        <a:xfrm>
          <a:off x="8483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11100</xdr:rowOff>
    </xdr:from>
    <xdr:to>
      <xdr:col>11</xdr:col>
      <xdr:colOff>307975</xdr:colOff>
      <xdr:row>37</xdr:row>
      <xdr:rowOff>24270</xdr:rowOff>
    </xdr:to>
    <xdr:cxnSp macro="">
      <xdr:nvCxnSpPr>
        <xdr:cNvPr id="300" name="直線コネクタ 299"/>
        <xdr:cNvCxnSpPr/>
      </xdr:nvCxnSpPr>
      <xdr:spPr>
        <a:xfrm>
          <a:off x="6972300" y="6354750"/>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38396</xdr:rowOff>
    </xdr:from>
    <xdr:ext cx="534377" cy="259045"/>
    <xdr:sp macro="" textlink="">
      <xdr:nvSpPr>
        <xdr:cNvPr id="302" name="テキスト ボックス 301"/>
        <xdr:cNvSpPr txBox="1"/>
      </xdr:nvSpPr>
      <xdr:spPr>
        <a:xfrm>
          <a:off x="7594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47921</xdr:rowOff>
    </xdr:from>
    <xdr:ext cx="534377" cy="259045"/>
    <xdr:sp macro="" textlink="">
      <xdr:nvSpPr>
        <xdr:cNvPr id="304" name="テキスト ボックス 303"/>
        <xdr:cNvSpPr txBox="1"/>
      </xdr:nvSpPr>
      <xdr:spPr>
        <a:xfrm>
          <a:off x="6705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97625</xdr:rowOff>
    </xdr:from>
    <xdr:to>
      <xdr:col>15</xdr:col>
      <xdr:colOff>231775</xdr:colOff>
      <xdr:row>37</xdr:row>
      <xdr:rowOff>27775</xdr:rowOff>
    </xdr:to>
    <xdr:sp macro="" textlink="">
      <xdr:nvSpPr>
        <xdr:cNvPr id="310" name="円/楕円 309"/>
        <xdr:cNvSpPr/>
      </xdr:nvSpPr>
      <xdr:spPr>
        <a:xfrm>
          <a:off x="10426700" y="62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76052</xdr:rowOff>
    </xdr:from>
    <xdr:ext cx="534377" cy="259045"/>
    <xdr:sp macro="" textlink="">
      <xdr:nvSpPr>
        <xdr:cNvPr id="311" name="補助費等該当値テキスト"/>
        <xdr:cNvSpPr txBox="1"/>
      </xdr:nvSpPr>
      <xdr:spPr>
        <a:xfrm>
          <a:off x="10528300" y="62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113792</xdr:rowOff>
    </xdr:from>
    <xdr:to>
      <xdr:col>14</xdr:col>
      <xdr:colOff>79375</xdr:colOff>
      <xdr:row>37</xdr:row>
      <xdr:rowOff>43942</xdr:rowOff>
    </xdr:to>
    <xdr:sp macro="" textlink="">
      <xdr:nvSpPr>
        <xdr:cNvPr id="312" name="円/楕円 311"/>
        <xdr:cNvSpPr/>
      </xdr:nvSpPr>
      <xdr:spPr>
        <a:xfrm>
          <a:off x="9588500" y="6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35069</xdr:rowOff>
    </xdr:from>
    <xdr:ext cx="534377" cy="259045"/>
    <xdr:sp macro="" textlink="">
      <xdr:nvSpPr>
        <xdr:cNvPr id="313" name="テキスト ボックス 312"/>
        <xdr:cNvSpPr txBox="1"/>
      </xdr:nvSpPr>
      <xdr:spPr>
        <a:xfrm>
          <a:off x="9372111" y="63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117373</xdr:rowOff>
    </xdr:from>
    <xdr:to>
      <xdr:col>12</xdr:col>
      <xdr:colOff>561975</xdr:colOff>
      <xdr:row>37</xdr:row>
      <xdr:rowOff>47523</xdr:rowOff>
    </xdr:to>
    <xdr:sp macro="" textlink="">
      <xdr:nvSpPr>
        <xdr:cNvPr id="314" name="円/楕円 313"/>
        <xdr:cNvSpPr/>
      </xdr:nvSpPr>
      <xdr:spPr>
        <a:xfrm>
          <a:off x="8699500" y="6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38650</xdr:rowOff>
    </xdr:from>
    <xdr:ext cx="534377" cy="259045"/>
    <xdr:sp macro="" textlink="">
      <xdr:nvSpPr>
        <xdr:cNvPr id="315" name="テキスト ボックス 314"/>
        <xdr:cNvSpPr txBox="1"/>
      </xdr:nvSpPr>
      <xdr:spPr>
        <a:xfrm>
          <a:off x="8483111" y="63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144920</xdr:rowOff>
    </xdr:from>
    <xdr:to>
      <xdr:col>11</xdr:col>
      <xdr:colOff>358775</xdr:colOff>
      <xdr:row>37</xdr:row>
      <xdr:rowOff>75070</xdr:rowOff>
    </xdr:to>
    <xdr:sp macro="" textlink="">
      <xdr:nvSpPr>
        <xdr:cNvPr id="316" name="円/楕円 315"/>
        <xdr:cNvSpPr/>
      </xdr:nvSpPr>
      <xdr:spPr>
        <a:xfrm>
          <a:off x="7810500" y="63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66197</xdr:rowOff>
    </xdr:from>
    <xdr:ext cx="534377" cy="259045"/>
    <xdr:sp macro="" textlink="">
      <xdr:nvSpPr>
        <xdr:cNvPr id="317" name="テキスト ボックス 316"/>
        <xdr:cNvSpPr txBox="1"/>
      </xdr:nvSpPr>
      <xdr:spPr>
        <a:xfrm>
          <a:off x="7594111" y="64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131750</xdr:rowOff>
    </xdr:from>
    <xdr:to>
      <xdr:col>10</xdr:col>
      <xdr:colOff>155575</xdr:colOff>
      <xdr:row>37</xdr:row>
      <xdr:rowOff>61900</xdr:rowOff>
    </xdr:to>
    <xdr:sp macro="" textlink="">
      <xdr:nvSpPr>
        <xdr:cNvPr id="318" name="円/楕円 317"/>
        <xdr:cNvSpPr/>
      </xdr:nvSpPr>
      <xdr:spPr>
        <a:xfrm>
          <a:off x="6921500" y="63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53027</xdr:rowOff>
    </xdr:from>
    <xdr:ext cx="534377" cy="259045"/>
    <xdr:sp macro="" textlink="">
      <xdr:nvSpPr>
        <xdr:cNvPr id="319" name="テキスト ボックス 318"/>
        <xdr:cNvSpPr txBox="1"/>
      </xdr:nvSpPr>
      <xdr:spPr>
        <a:xfrm>
          <a:off x="6705111" y="639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96897</xdr:rowOff>
    </xdr:from>
    <xdr:to>
      <xdr:col>15</xdr:col>
      <xdr:colOff>180975</xdr:colOff>
      <xdr:row>56</xdr:row>
      <xdr:rowOff>145611</xdr:rowOff>
    </xdr:to>
    <xdr:cxnSp macro="">
      <xdr:nvCxnSpPr>
        <xdr:cNvPr id="350" name="直線コネクタ 349"/>
        <xdr:cNvCxnSpPr/>
      </xdr:nvCxnSpPr>
      <xdr:spPr>
        <a:xfrm flipV="1">
          <a:off x="9639300" y="9698097"/>
          <a:ext cx="83820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127976</xdr:rowOff>
    </xdr:from>
    <xdr:to>
      <xdr:col>14</xdr:col>
      <xdr:colOff>28575</xdr:colOff>
      <xdr:row>56</xdr:row>
      <xdr:rowOff>145611</xdr:rowOff>
    </xdr:to>
    <xdr:cxnSp macro="">
      <xdr:nvCxnSpPr>
        <xdr:cNvPr id="353" name="直線コネクタ 352"/>
        <xdr:cNvCxnSpPr/>
      </xdr:nvCxnSpPr>
      <xdr:spPr>
        <a:xfrm>
          <a:off x="8750300" y="9729176"/>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127976</xdr:rowOff>
    </xdr:from>
    <xdr:to>
      <xdr:col>12</xdr:col>
      <xdr:colOff>511175</xdr:colOff>
      <xdr:row>57</xdr:row>
      <xdr:rowOff>68834</xdr:rowOff>
    </xdr:to>
    <xdr:cxnSp macro="">
      <xdr:nvCxnSpPr>
        <xdr:cNvPr id="356" name="直線コネクタ 355"/>
        <xdr:cNvCxnSpPr/>
      </xdr:nvCxnSpPr>
      <xdr:spPr>
        <a:xfrm flipV="1">
          <a:off x="7861300" y="9729176"/>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29047</xdr:rowOff>
    </xdr:from>
    <xdr:to>
      <xdr:col>11</xdr:col>
      <xdr:colOff>307975</xdr:colOff>
      <xdr:row>57</xdr:row>
      <xdr:rowOff>68834</xdr:rowOff>
    </xdr:to>
    <xdr:cxnSp macro="">
      <xdr:nvCxnSpPr>
        <xdr:cNvPr id="359" name="直線コネクタ 358"/>
        <xdr:cNvCxnSpPr/>
      </xdr:nvCxnSpPr>
      <xdr:spPr>
        <a:xfrm>
          <a:off x="6972300" y="9801697"/>
          <a:ext cx="889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46097</xdr:rowOff>
    </xdr:from>
    <xdr:to>
      <xdr:col>15</xdr:col>
      <xdr:colOff>231775</xdr:colOff>
      <xdr:row>56</xdr:row>
      <xdr:rowOff>147697</xdr:rowOff>
    </xdr:to>
    <xdr:sp macro="" textlink="">
      <xdr:nvSpPr>
        <xdr:cNvPr id="369" name="円/楕円 368"/>
        <xdr:cNvSpPr/>
      </xdr:nvSpPr>
      <xdr:spPr>
        <a:xfrm>
          <a:off x="10426700" y="9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24524</xdr:rowOff>
    </xdr:from>
    <xdr:ext cx="534377" cy="259045"/>
    <xdr:sp macro="" textlink="">
      <xdr:nvSpPr>
        <xdr:cNvPr id="370" name="普通建設事業費該当値テキスト"/>
        <xdr:cNvSpPr txBox="1"/>
      </xdr:nvSpPr>
      <xdr:spPr>
        <a:xfrm>
          <a:off x="10528300" y="96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94811</xdr:rowOff>
    </xdr:from>
    <xdr:to>
      <xdr:col>14</xdr:col>
      <xdr:colOff>79375</xdr:colOff>
      <xdr:row>57</xdr:row>
      <xdr:rowOff>24961</xdr:rowOff>
    </xdr:to>
    <xdr:sp macro="" textlink="">
      <xdr:nvSpPr>
        <xdr:cNvPr id="371" name="円/楕円 370"/>
        <xdr:cNvSpPr/>
      </xdr:nvSpPr>
      <xdr:spPr>
        <a:xfrm>
          <a:off x="9588500" y="96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16088</xdr:rowOff>
    </xdr:from>
    <xdr:ext cx="534377" cy="259045"/>
    <xdr:sp macro="" textlink="">
      <xdr:nvSpPr>
        <xdr:cNvPr id="372" name="テキスト ボックス 371"/>
        <xdr:cNvSpPr txBox="1"/>
      </xdr:nvSpPr>
      <xdr:spPr>
        <a:xfrm>
          <a:off x="9372111" y="97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77176</xdr:rowOff>
    </xdr:from>
    <xdr:to>
      <xdr:col>12</xdr:col>
      <xdr:colOff>561975</xdr:colOff>
      <xdr:row>57</xdr:row>
      <xdr:rowOff>7326</xdr:rowOff>
    </xdr:to>
    <xdr:sp macro="" textlink="">
      <xdr:nvSpPr>
        <xdr:cNvPr id="373" name="円/楕円 372"/>
        <xdr:cNvSpPr/>
      </xdr:nvSpPr>
      <xdr:spPr>
        <a:xfrm>
          <a:off x="8699500" y="96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169903</xdr:rowOff>
    </xdr:from>
    <xdr:ext cx="534377" cy="259045"/>
    <xdr:sp macro="" textlink="">
      <xdr:nvSpPr>
        <xdr:cNvPr id="374" name="テキスト ボックス 373"/>
        <xdr:cNvSpPr txBox="1"/>
      </xdr:nvSpPr>
      <xdr:spPr>
        <a:xfrm>
          <a:off x="8483111" y="97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18034</xdr:rowOff>
    </xdr:from>
    <xdr:to>
      <xdr:col>11</xdr:col>
      <xdr:colOff>358775</xdr:colOff>
      <xdr:row>57</xdr:row>
      <xdr:rowOff>119634</xdr:rowOff>
    </xdr:to>
    <xdr:sp macro="" textlink="">
      <xdr:nvSpPr>
        <xdr:cNvPr id="375" name="円/楕円 374"/>
        <xdr:cNvSpPr/>
      </xdr:nvSpPr>
      <xdr:spPr>
        <a:xfrm>
          <a:off x="7810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110761</xdr:rowOff>
    </xdr:from>
    <xdr:ext cx="534377" cy="259045"/>
    <xdr:sp macro="" textlink="">
      <xdr:nvSpPr>
        <xdr:cNvPr id="376" name="テキスト ボックス 375"/>
        <xdr:cNvSpPr txBox="1"/>
      </xdr:nvSpPr>
      <xdr:spPr>
        <a:xfrm>
          <a:off x="7594111" y="98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149697</xdr:rowOff>
    </xdr:from>
    <xdr:to>
      <xdr:col>10</xdr:col>
      <xdr:colOff>155575</xdr:colOff>
      <xdr:row>57</xdr:row>
      <xdr:rowOff>79847</xdr:rowOff>
    </xdr:to>
    <xdr:sp macro="" textlink="">
      <xdr:nvSpPr>
        <xdr:cNvPr id="377" name="円/楕円 376"/>
        <xdr:cNvSpPr/>
      </xdr:nvSpPr>
      <xdr:spPr>
        <a:xfrm>
          <a:off x="6921500" y="97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70974</xdr:rowOff>
    </xdr:from>
    <xdr:ext cx="534377" cy="259045"/>
    <xdr:sp macro="" textlink="">
      <xdr:nvSpPr>
        <xdr:cNvPr id="378" name="テキスト ボックス 377"/>
        <xdr:cNvSpPr txBox="1"/>
      </xdr:nvSpPr>
      <xdr:spPr>
        <a:xfrm>
          <a:off x="6705111" y="98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53012</xdr:rowOff>
    </xdr:from>
    <xdr:to>
      <xdr:col>15</xdr:col>
      <xdr:colOff>180975</xdr:colOff>
      <xdr:row>77</xdr:row>
      <xdr:rowOff>74631</xdr:rowOff>
    </xdr:to>
    <xdr:cxnSp macro="">
      <xdr:nvCxnSpPr>
        <xdr:cNvPr id="409" name="直線コネクタ 408"/>
        <xdr:cNvCxnSpPr/>
      </xdr:nvCxnSpPr>
      <xdr:spPr>
        <a:xfrm flipV="1">
          <a:off x="9639300" y="13254662"/>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2212</xdr:rowOff>
    </xdr:from>
    <xdr:to>
      <xdr:col>15</xdr:col>
      <xdr:colOff>231775</xdr:colOff>
      <xdr:row>77</xdr:row>
      <xdr:rowOff>103812</xdr:rowOff>
    </xdr:to>
    <xdr:sp macro="" textlink="">
      <xdr:nvSpPr>
        <xdr:cNvPr id="419" name="円/楕円 418"/>
        <xdr:cNvSpPr/>
      </xdr:nvSpPr>
      <xdr:spPr>
        <a:xfrm>
          <a:off x="10426700" y="13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25089</xdr:rowOff>
    </xdr:from>
    <xdr:ext cx="534377" cy="259045"/>
    <xdr:sp macro="" textlink="">
      <xdr:nvSpPr>
        <xdr:cNvPr id="420" name="普通建設事業費 （ うち新規整備　）該当値テキスト"/>
        <xdr:cNvSpPr txBox="1"/>
      </xdr:nvSpPr>
      <xdr:spPr>
        <a:xfrm>
          <a:off x="10528300" y="130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23831</xdr:rowOff>
    </xdr:from>
    <xdr:to>
      <xdr:col>14</xdr:col>
      <xdr:colOff>79375</xdr:colOff>
      <xdr:row>77</xdr:row>
      <xdr:rowOff>125431</xdr:rowOff>
    </xdr:to>
    <xdr:sp macro="" textlink="">
      <xdr:nvSpPr>
        <xdr:cNvPr id="421" name="円/楕円 420"/>
        <xdr:cNvSpPr/>
      </xdr:nvSpPr>
      <xdr:spPr>
        <a:xfrm>
          <a:off x="9588500" y="132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116558</xdr:rowOff>
    </xdr:from>
    <xdr:ext cx="534377" cy="259045"/>
    <xdr:sp macro="" textlink="">
      <xdr:nvSpPr>
        <xdr:cNvPr id="422" name="テキスト ボックス 421"/>
        <xdr:cNvSpPr txBox="1"/>
      </xdr:nvSpPr>
      <xdr:spPr>
        <a:xfrm>
          <a:off x="9372111" y="133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41287</xdr:rowOff>
    </xdr:from>
    <xdr:to>
      <xdr:col>15</xdr:col>
      <xdr:colOff>180975</xdr:colOff>
      <xdr:row>98</xdr:row>
      <xdr:rowOff>65928</xdr:rowOff>
    </xdr:to>
    <xdr:cxnSp macro="">
      <xdr:nvCxnSpPr>
        <xdr:cNvPr id="453" name="直線コネクタ 452"/>
        <xdr:cNvCxnSpPr/>
      </xdr:nvCxnSpPr>
      <xdr:spPr>
        <a:xfrm flipV="1">
          <a:off x="9639300" y="16843387"/>
          <a:ext cx="8382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161937</xdr:rowOff>
    </xdr:from>
    <xdr:to>
      <xdr:col>15</xdr:col>
      <xdr:colOff>231775</xdr:colOff>
      <xdr:row>98</xdr:row>
      <xdr:rowOff>92087</xdr:rowOff>
    </xdr:to>
    <xdr:sp macro="" textlink="">
      <xdr:nvSpPr>
        <xdr:cNvPr id="463" name="円/楕円 462"/>
        <xdr:cNvSpPr/>
      </xdr:nvSpPr>
      <xdr:spPr>
        <a:xfrm>
          <a:off x="10426700" y="167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140364</xdr:rowOff>
    </xdr:from>
    <xdr:ext cx="534377" cy="259045"/>
    <xdr:sp macro="" textlink="">
      <xdr:nvSpPr>
        <xdr:cNvPr id="464" name="普通建設事業費 （ うち更新整備　）該当値テキスト"/>
        <xdr:cNvSpPr txBox="1"/>
      </xdr:nvSpPr>
      <xdr:spPr>
        <a:xfrm>
          <a:off x="10528300" y="1677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15128</xdr:rowOff>
    </xdr:from>
    <xdr:to>
      <xdr:col>14</xdr:col>
      <xdr:colOff>79375</xdr:colOff>
      <xdr:row>98</xdr:row>
      <xdr:rowOff>116728</xdr:rowOff>
    </xdr:to>
    <xdr:sp macro="" textlink="">
      <xdr:nvSpPr>
        <xdr:cNvPr id="465" name="円/楕円 464"/>
        <xdr:cNvSpPr/>
      </xdr:nvSpPr>
      <xdr:spPr>
        <a:xfrm>
          <a:off x="9588500" y="168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107855</xdr:rowOff>
    </xdr:from>
    <xdr:ext cx="534377" cy="259045"/>
    <xdr:sp macro="" textlink="">
      <xdr:nvSpPr>
        <xdr:cNvPr id="466" name="テキスト ボックス 465"/>
        <xdr:cNvSpPr txBox="1"/>
      </xdr:nvSpPr>
      <xdr:spPr>
        <a:xfrm>
          <a:off x="9372111" y="169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66793</xdr:rowOff>
    </xdr:from>
    <xdr:to>
      <xdr:col>23</xdr:col>
      <xdr:colOff>517525</xdr:colOff>
      <xdr:row>77</xdr:row>
      <xdr:rowOff>102374</xdr:rowOff>
    </xdr:to>
    <xdr:cxnSp macro="">
      <xdr:nvCxnSpPr>
        <xdr:cNvPr id="603" name="直線コネクタ 602"/>
        <xdr:cNvCxnSpPr/>
      </xdr:nvCxnSpPr>
      <xdr:spPr>
        <a:xfrm flipV="1">
          <a:off x="15481300" y="13268443"/>
          <a:ext cx="8382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102374</xdr:rowOff>
    </xdr:from>
    <xdr:to>
      <xdr:col>22</xdr:col>
      <xdr:colOff>365125</xdr:colOff>
      <xdr:row>77</xdr:row>
      <xdr:rowOff>108660</xdr:rowOff>
    </xdr:to>
    <xdr:cxnSp macro="">
      <xdr:nvCxnSpPr>
        <xdr:cNvPr id="606" name="直線コネクタ 605"/>
        <xdr:cNvCxnSpPr/>
      </xdr:nvCxnSpPr>
      <xdr:spPr>
        <a:xfrm flipV="1">
          <a:off x="14592300" y="133040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108660</xdr:rowOff>
    </xdr:from>
    <xdr:to>
      <xdr:col>21</xdr:col>
      <xdr:colOff>161925</xdr:colOff>
      <xdr:row>77</xdr:row>
      <xdr:rowOff>109427</xdr:rowOff>
    </xdr:to>
    <xdr:cxnSp macro="">
      <xdr:nvCxnSpPr>
        <xdr:cNvPr id="609" name="直線コネクタ 608"/>
        <xdr:cNvCxnSpPr/>
      </xdr:nvCxnSpPr>
      <xdr:spPr>
        <a:xfrm flipV="1">
          <a:off x="13703300" y="1331031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76623</xdr:rowOff>
    </xdr:from>
    <xdr:to>
      <xdr:col>19</xdr:col>
      <xdr:colOff>644525</xdr:colOff>
      <xdr:row>77</xdr:row>
      <xdr:rowOff>109427</xdr:rowOff>
    </xdr:to>
    <xdr:cxnSp macro="">
      <xdr:nvCxnSpPr>
        <xdr:cNvPr id="612" name="直線コネクタ 611"/>
        <xdr:cNvCxnSpPr/>
      </xdr:nvCxnSpPr>
      <xdr:spPr>
        <a:xfrm>
          <a:off x="12814300" y="1327827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78407</xdr:rowOff>
    </xdr:from>
    <xdr:ext cx="534377" cy="259045"/>
    <xdr:sp macro="" textlink="">
      <xdr:nvSpPr>
        <xdr:cNvPr id="614" name="テキスト ボックス 613"/>
        <xdr:cNvSpPr txBox="1"/>
      </xdr:nvSpPr>
      <xdr:spPr>
        <a:xfrm>
          <a:off x="13436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58910</xdr:rowOff>
    </xdr:from>
    <xdr:ext cx="534377" cy="259045"/>
    <xdr:sp macro="" textlink="">
      <xdr:nvSpPr>
        <xdr:cNvPr id="616" name="テキスト ボックス 615"/>
        <xdr:cNvSpPr txBox="1"/>
      </xdr:nvSpPr>
      <xdr:spPr>
        <a:xfrm>
          <a:off x="12547111" y="125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15993</xdr:rowOff>
    </xdr:from>
    <xdr:to>
      <xdr:col>23</xdr:col>
      <xdr:colOff>568325</xdr:colOff>
      <xdr:row>77</xdr:row>
      <xdr:rowOff>117593</xdr:rowOff>
    </xdr:to>
    <xdr:sp macro="" textlink="">
      <xdr:nvSpPr>
        <xdr:cNvPr id="622" name="円/楕円 621"/>
        <xdr:cNvSpPr/>
      </xdr:nvSpPr>
      <xdr:spPr>
        <a:xfrm>
          <a:off x="16268700" y="132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165870</xdr:rowOff>
    </xdr:from>
    <xdr:ext cx="534377" cy="259045"/>
    <xdr:sp macro="" textlink="">
      <xdr:nvSpPr>
        <xdr:cNvPr id="623" name="公債費該当値テキスト"/>
        <xdr:cNvSpPr txBox="1"/>
      </xdr:nvSpPr>
      <xdr:spPr>
        <a:xfrm>
          <a:off x="16370300" y="131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51574</xdr:rowOff>
    </xdr:from>
    <xdr:to>
      <xdr:col>22</xdr:col>
      <xdr:colOff>415925</xdr:colOff>
      <xdr:row>77</xdr:row>
      <xdr:rowOff>153174</xdr:rowOff>
    </xdr:to>
    <xdr:sp macro="" textlink="">
      <xdr:nvSpPr>
        <xdr:cNvPr id="624" name="円/楕円 623"/>
        <xdr:cNvSpPr/>
      </xdr:nvSpPr>
      <xdr:spPr>
        <a:xfrm>
          <a:off x="15430500" y="132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144301</xdr:rowOff>
    </xdr:from>
    <xdr:ext cx="534377" cy="259045"/>
    <xdr:sp macro="" textlink="">
      <xdr:nvSpPr>
        <xdr:cNvPr id="625" name="テキスト ボックス 624"/>
        <xdr:cNvSpPr txBox="1"/>
      </xdr:nvSpPr>
      <xdr:spPr>
        <a:xfrm>
          <a:off x="15214111" y="133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57860</xdr:rowOff>
    </xdr:from>
    <xdr:to>
      <xdr:col>21</xdr:col>
      <xdr:colOff>212725</xdr:colOff>
      <xdr:row>77</xdr:row>
      <xdr:rowOff>159460</xdr:rowOff>
    </xdr:to>
    <xdr:sp macro="" textlink="">
      <xdr:nvSpPr>
        <xdr:cNvPr id="626" name="円/楕円 625"/>
        <xdr:cNvSpPr/>
      </xdr:nvSpPr>
      <xdr:spPr>
        <a:xfrm>
          <a:off x="14541500" y="132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150587</xdr:rowOff>
    </xdr:from>
    <xdr:ext cx="534377" cy="259045"/>
    <xdr:sp macro="" textlink="">
      <xdr:nvSpPr>
        <xdr:cNvPr id="627" name="テキスト ボックス 626"/>
        <xdr:cNvSpPr txBox="1"/>
      </xdr:nvSpPr>
      <xdr:spPr>
        <a:xfrm>
          <a:off x="14325111" y="133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58627</xdr:rowOff>
    </xdr:from>
    <xdr:to>
      <xdr:col>20</xdr:col>
      <xdr:colOff>9525</xdr:colOff>
      <xdr:row>77</xdr:row>
      <xdr:rowOff>160227</xdr:rowOff>
    </xdr:to>
    <xdr:sp macro="" textlink="">
      <xdr:nvSpPr>
        <xdr:cNvPr id="628" name="円/楕円 627"/>
        <xdr:cNvSpPr/>
      </xdr:nvSpPr>
      <xdr:spPr>
        <a:xfrm>
          <a:off x="13652500" y="13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151354</xdr:rowOff>
    </xdr:from>
    <xdr:ext cx="534377" cy="259045"/>
    <xdr:sp macro="" textlink="">
      <xdr:nvSpPr>
        <xdr:cNvPr id="629" name="テキスト ボックス 628"/>
        <xdr:cNvSpPr txBox="1"/>
      </xdr:nvSpPr>
      <xdr:spPr>
        <a:xfrm>
          <a:off x="13436111" y="133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25823</xdr:rowOff>
    </xdr:from>
    <xdr:to>
      <xdr:col>18</xdr:col>
      <xdr:colOff>492125</xdr:colOff>
      <xdr:row>77</xdr:row>
      <xdr:rowOff>127423</xdr:rowOff>
    </xdr:to>
    <xdr:sp macro="" textlink="">
      <xdr:nvSpPr>
        <xdr:cNvPr id="630" name="円/楕円 629"/>
        <xdr:cNvSpPr/>
      </xdr:nvSpPr>
      <xdr:spPr>
        <a:xfrm>
          <a:off x="12763500" y="132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118550</xdr:rowOff>
    </xdr:from>
    <xdr:ext cx="534377" cy="259045"/>
    <xdr:sp macro="" textlink="">
      <xdr:nvSpPr>
        <xdr:cNvPr id="631" name="テキスト ボックス 630"/>
        <xdr:cNvSpPr txBox="1"/>
      </xdr:nvSpPr>
      <xdr:spPr>
        <a:xfrm>
          <a:off x="12547111" y="13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51727</xdr:rowOff>
    </xdr:from>
    <xdr:to>
      <xdr:col>23</xdr:col>
      <xdr:colOff>517525</xdr:colOff>
      <xdr:row>98</xdr:row>
      <xdr:rowOff>148425</xdr:rowOff>
    </xdr:to>
    <xdr:cxnSp macro="">
      <xdr:nvCxnSpPr>
        <xdr:cNvPr id="660" name="直線コネクタ 659"/>
        <xdr:cNvCxnSpPr/>
      </xdr:nvCxnSpPr>
      <xdr:spPr>
        <a:xfrm>
          <a:off x="15481300" y="16853827"/>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51727</xdr:rowOff>
    </xdr:from>
    <xdr:to>
      <xdr:col>22</xdr:col>
      <xdr:colOff>365125</xdr:colOff>
      <xdr:row>98</xdr:row>
      <xdr:rowOff>94551</xdr:rowOff>
    </xdr:to>
    <xdr:cxnSp macro="">
      <xdr:nvCxnSpPr>
        <xdr:cNvPr id="663" name="直線コネクタ 662"/>
        <xdr:cNvCxnSpPr/>
      </xdr:nvCxnSpPr>
      <xdr:spPr>
        <a:xfrm flipV="1">
          <a:off x="14592300" y="16853827"/>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59156</xdr:rowOff>
    </xdr:from>
    <xdr:to>
      <xdr:col>21</xdr:col>
      <xdr:colOff>161925</xdr:colOff>
      <xdr:row>98</xdr:row>
      <xdr:rowOff>94551</xdr:rowOff>
    </xdr:to>
    <xdr:cxnSp macro="">
      <xdr:nvCxnSpPr>
        <xdr:cNvPr id="666" name="直線コネクタ 665"/>
        <xdr:cNvCxnSpPr/>
      </xdr:nvCxnSpPr>
      <xdr:spPr>
        <a:xfrm>
          <a:off x="13703300" y="1686125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59156</xdr:rowOff>
    </xdr:from>
    <xdr:to>
      <xdr:col>19</xdr:col>
      <xdr:colOff>644525</xdr:colOff>
      <xdr:row>98</xdr:row>
      <xdr:rowOff>142633</xdr:rowOff>
    </xdr:to>
    <xdr:cxnSp macro="">
      <xdr:nvCxnSpPr>
        <xdr:cNvPr id="669" name="直線コネクタ 668"/>
        <xdr:cNvCxnSpPr/>
      </xdr:nvCxnSpPr>
      <xdr:spPr>
        <a:xfrm flipV="1">
          <a:off x="12814300" y="16861256"/>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97625</xdr:rowOff>
    </xdr:from>
    <xdr:to>
      <xdr:col>23</xdr:col>
      <xdr:colOff>568325</xdr:colOff>
      <xdr:row>99</xdr:row>
      <xdr:rowOff>27775</xdr:rowOff>
    </xdr:to>
    <xdr:sp macro="" textlink="">
      <xdr:nvSpPr>
        <xdr:cNvPr id="679" name="円/楕円 678"/>
        <xdr:cNvSpPr/>
      </xdr:nvSpPr>
      <xdr:spPr>
        <a:xfrm>
          <a:off x="16268700" y="168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12552</xdr:rowOff>
    </xdr:from>
    <xdr:ext cx="469744" cy="259045"/>
    <xdr:sp macro="" textlink="">
      <xdr:nvSpPr>
        <xdr:cNvPr id="680" name="積立金該当値テキスト"/>
        <xdr:cNvSpPr txBox="1"/>
      </xdr:nvSpPr>
      <xdr:spPr>
        <a:xfrm>
          <a:off x="16370300" y="1681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927</xdr:rowOff>
    </xdr:from>
    <xdr:to>
      <xdr:col>22</xdr:col>
      <xdr:colOff>415925</xdr:colOff>
      <xdr:row>98</xdr:row>
      <xdr:rowOff>102527</xdr:rowOff>
    </xdr:to>
    <xdr:sp macro="" textlink="">
      <xdr:nvSpPr>
        <xdr:cNvPr id="681" name="円/楕円 680"/>
        <xdr:cNvSpPr/>
      </xdr:nvSpPr>
      <xdr:spPr>
        <a:xfrm>
          <a:off x="15430500" y="168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93654</xdr:rowOff>
    </xdr:from>
    <xdr:ext cx="469744" cy="259045"/>
    <xdr:sp macro="" textlink="">
      <xdr:nvSpPr>
        <xdr:cNvPr id="682" name="テキスト ボックス 681"/>
        <xdr:cNvSpPr txBox="1"/>
      </xdr:nvSpPr>
      <xdr:spPr>
        <a:xfrm>
          <a:off x="15246427" y="1689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43751</xdr:rowOff>
    </xdr:from>
    <xdr:to>
      <xdr:col>21</xdr:col>
      <xdr:colOff>212725</xdr:colOff>
      <xdr:row>98</xdr:row>
      <xdr:rowOff>145351</xdr:rowOff>
    </xdr:to>
    <xdr:sp macro="" textlink="">
      <xdr:nvSpPr>
        <xdr:cNvPr id="683" name="円/楕円 682"/>
        <xdr:cNvSpPr/>
      </xdr:nvSpPr>
      <xdr:spPr>
        <a:xfrm>
          <a:off x="14541500" y="168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136478</xdr:rowOff>
    </xdr:from>
    <xdr:ext cx="469744" cy="259045"/>
    <xdr:sp macro="" textlink="">
      <xdr:nvSpPr>
        <xdr:cNvPr id="684" name="テキスト ボックス 683"/>
        <xdr:cNvSpPr txBox="1"/>
      </xdr:nvSpPr>
      <xdr:spPr>
        <a:xfrm>
          <a:off x="14357427" y="169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8356</xdr:rowOff>
    </xdr:from>
    <xdr:to>
      <xdr:col>20</xdr:col>
      <xdr:colOff>9525</xdr:colOff>
      <xdr:row>98</xdr:row>
      <xdr:rowOff>109956</xdr:rowOff>
    </xdr:to>
    <xdr:sp macro="" textlink="">
      <xdr:nvSpPr>
        <xdr:cNvPr id="685" name="円/楕円 684"/>
        <xdr:cNvSpPr/>
      </xdr:nvSpPr>
      <xdr:spPr>
        <a:xfrm>
          <a:off x="13652500" y="168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101083</xdr:rowOff>
    </xdr:from>
    <xdr:ext cx="469744" cy="259045"/>
    <xdr:sp macro="" textlink="">
      <xdr:nvSpPr>
        <xdr:cNvPr id="686" name="テキスト ボックス 685"/>
        <xdr:cNvSpPr txBox="1"/>
      </xdr:nvSpPr>
      <xdr:spPr>
        <a:xfrm>
          <a:off x="13468427" y="1690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91833</xdr:rowOff>
    </xdr:from>
    <xdr:to>
      <xdr:col>18</xdr:col>
      <xdr:colOff>492125</xdr:colOff>
      <xdr:row>99</xdr:row>
      <xdr:rowOff>21983</xdr:rowOff>
    </xdr:to>
    <xdr:sp macro="" textlink="">
      <xdr:nvSpPr>
        <xdr:cNvPr id="687" name="円/楕円 686"/>
        <xdr:cNvSpPr/>
      </xdr:nvSpPr>
      <xdr:spPr>
        <a:xfrm>
          <a:off x="12763500" y="168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13110</xdr:rowOff>
    </xdr:from>
    <xdr:ext cx="469744" cy="259045"/>
    <xdr:sp macro="" textlink="">
      <xdr:nvSpPr>
        <xdr:cNvPr id="688" name="テキスト ボックス 687"/>
        <xdr:cNvSpPr txBox="1"/>
      </xdr:nvSpPr>
      <xdr:spPr>
        <a:xfrm>
          <a:off x="12579427" y="1698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39039</xdr:rowOff>
    </xdr:from>
    <xdr:to>
      <xdr:col>32</xdr:col>
      <xdr:colOff>187325</xdr:colOff>
      <xdr:row>39</xdr:row>
      <xdr:rowOff>39078</xdr:rowOff>
    </xdr:to>
    <xdr:cxnSp macro="">
      <xdr:nvCxnSpPr>
        <xdr:cNvPr id="717" name="直線コネクタ 716"/>
        <xdr:cNvCxnSpPr/>
      </xdr:nvCxnSpPr>
      <xdr:spPr>
        <a:xfrm>
          <a:off x="21323300" y="6725589"/>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31534</xdr:rowOff>
    </xdr:from>
    <xdr:to>
      <xdr:col>31</xdr:col>
      <xdr:colOff>34925</xdr:colOff>
      <xdr:row>39</xdr:row>
      <xdr:rowOff>39039</xdr:rowOff>
    </xdr:to>
    <xdr:cxnSp macro="">
      <xdr:nvCxnSpPr>
        <xdr:cNvPr id="720" name="直線コネクタ 719"/>
        <xdr:cNvCxnSpPr/>
      </xdr:nvCxnSpPr>
      <xdr:spPr>
        <a:xfrm>
          <a:off x="20434300" y="6718084"/>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29325</xdr:rowOff>
    </xdr:from>
    <xdr:to>
      <xdr:col>29</xdr:col>
      <xdr:colOff>517525</xdr:colOff>
      <xdr:row>39</xdr:row>
      <xdr:rowOff>31534</xdr:rowOff>
    </xdr:to>
    <xdr:cxnSp macro="">
      <xdr:nvCxnSpPr>
        <xdr:cNvPr id="723" name="直線コネクタ 722"/>
        <xdr:cNvCxnSpPr/>
      </xdr:nvCxnSpPr>
      <xdr:spPr>
        <a:xfrm>
          <a:off x="19545300" y="671587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26048</xdr:rowOff>
    </xdr:from>
    <xdr:to>
      <xdr:col>28</xdr:col>
      <xdr:colOff>314325</xdr:colOff>
      <xdr:row>39</xdr:row>
      <xdr:rowOff>29325</xdr:rowOff>
    </xdr:to>
    <xdr:cxnSp macro="">
      <xdr:nvCxnSpPr>
        <xdr:cNvPr id="726" name="直線コネクタ 725"/>
        <xdr:cNvCxnSpPr/>
      </xdr:nvCxnSpPr>
      <xdr:spPr>
        <a:xfrm>
          <a:off x="18656300" y="671259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159728</xdr:rowOff>
    </xdr:from>
    <xdr:to>
      <xdr:col>32</xdr:col>
      <xdr:colOff>238125</xdr:colOff>
      <xdr:row>39</xdr:row>
      <xdr:rowOff>89878</xdr:rowOff>
    </xdr:to>
    <xdr:sp macro="" textlink="">
      <xdr:nvSpPr>
        <xdr:cNvPr id="736" name="円/楕円 735"/>
        <xdr:cNvSpPr/>
      </xdr:nvSpPr>
      <xdr:spPr>
        <a:xfrm>
          <a:off x="221107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74655</xdr:rowOff>
    </xdr:from>
    <xdr:ext cx="378565" cy="259045"/>
    <xdr:sp macro="" textlink="">
      <xdr:nvSpPr>
        <xdr:cNvPr id="737" name="投資及び出資金該当値テキスト"/>
        <xdr:cNvSpPr txBox="1"/>
      </xdr:nvSpPr>
      <xdr:spPr>
        <a:xfrm>
          <a:off x="22212300" y="658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159689</xdr:rowOff>
    </xdr:from>
    <xdr:to>
      <xdr:col>31</xdr:col>
      <xdr:colOff>85725</xdr:colOff>
      <xdr:row>39</xdr:row>
      <xdr:rowOff>89839</xdr:rowOff>
    </xdr:to>
    <xdr:sp macro="" textlink="">
      <xdr:nvSpPr>
        <xdr:cNvPr id="738" name="円/楕円 737"/>
        <xdr:cNvSpPr/>
      </xdr:nvSpPr>
      <xdr:spPr>
        <a:xfrm>
          <a:off x="21272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80966</xdr:rowOff>
    </xdr:from>
    <xdr:ext cx="378565" cy="259045"/>
    <xdr:sp macro="" textlink="">
      <xdr:nvSpPr>
        <xdr:cNvPr id="739" name="テキスト ボックス 738"/>
        <xdr:cNvSpPr txBox="1"/>
      </xdr:nvSpPr>
      <xdr:spPr>
        <a:xfrm>
          <a:off x="21134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152184</xdr:rowOff>
    </xdr:from>
    <xdr:to>
      <xdr:col>29</xdr:col>
      <xdr:colOff>568325</xdr:colOff>
      <xdr:row>39</xdr:row>
      <xdr:rowOff>82334</xdr:rowOff>
    </xdr:to>
    <xdr:sp macro="" textlink="">
      <xdr:nvSpPr>
        <xdr:cNvPr id="740" name="円/楕円 739"/>
        <xdr:cNvSpPr/>
      </xdr:nvSpPr>
      <xdr:spPr>
        <a:xfrm>
          <a:off x="20383500" y="6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73461</xdr:rowOff>
    </xdr:from>
    <xdr:ext cx="378565" cy="259045"/>
    <xdr:sp macro="" textlink="">
      <xdr:nvSpPr>
        <xdr:cNvPr id="741" name="テキスト ボックス 740"/>
        <xdr:cNvSpPr txBox="1"/>
      </xdr:nvSpPr>
      <xdr:spPr>
        <a:xfrm>
          <a:off x="20245017" y="6760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149975</xdr:rowOff>
    </xdr:from>
    <xdr:to>
      <xdr:col>28</xdr:col>
      <xdr:colOff>365125</xdr:colOff>
      <xdr:row>39</xdr:row>
      <xdr:rowOff>80125</xdr:rowOff>
    </xdr:to>
    <xdr:sp macro="" textlink="">
      <xdr:nvSpPr>
        <xdr:cNvPr id="742" name="円/楕円 741"/>
        <xdr:cNvSpPr/>
      </xdr:nvSpPr>
      <xdr:spPr>
        <a:xfrm>
          <a:off x="19494500" y="66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71252</xdr:rowOff>
    </xdr:from>
    <xdr:ext cx="378565" cy="259045"/>
    <xdr:sp macro="" textlink="">
      <xdr:nvSpPr>
        <xdr:cNvPr id="743" name="テキスト ボックス 742"/>
        <xdr:cNvSpPr txBox="1"/>
      </xdr:nvSpPr>
      <xdr:spPr>
        <a:xfrm>
          <a:off x="19356017" y="6757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146698</xdr:rowOff>
    </xdr:from>
    <xdr:to>
      <xdr:col>27</xdr:col>
      <xdr:colOff>161925</xdr:colOff>
      <xdr:row>39</xdr:row>
      <xdr:rowOff>76848</xdr:rowOff>
    </xdr:to>
    <xdr:sp macro="" textlink="">
      <xdr:nvSpPr>
        <xdr:cNvPr id="744" name="円/楕円 743"/>
        <xdr:cNvSpPr/>
      </xdr:nvSpPr>
      <xdr:spPr>
        <a:xfrm>
          <a:off x="18605500" y="6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67975</xdr:rowOff>
    </xdr:from>
    <xdr:ext cx="378565" cy="259045"/>
    <xdr:sp macro="" textlink="">
      <xdr:nvSpPr>
        <xdr:cNvPr id="745" name="テキスト ボックス 744"/>
        <xdr:cNvSpPr txBox="1"/>
      </xdr:nvSpPr>
      <xdr:spPr>
        <a:xfrm>
          <a:off x="18467017" y="675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104061</xdr:rowOff>
    </xdr:from>
    <xdr:to>
      <xdr:col>32</xdr:col>
      <xdr:colOff>187325</xdr:colOff>
      <xdr:row>58</xdr:row>
      <xdr:rowOff>104290</xdr:rowOff>
    </xdr:to>
    <xdr:cxnSp macro="">
      <xdr:nvCxnSpPr>
        <xdr:cNvPr id="772" name="直線コネクタ 771"/>
        <xdr:cNvCxnSpPr/>
      </xdr:nvCxnSpPr>
      <xdr:spPr>
        <a:xfrm>
          <a:off x="21323300" y="1004816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104061</xdr:rowOff>
    </xdr:from>
    <xdr:to>
      <xdr:col>31</xdr:col>
      <xdr:colOff>34925</xdr:colOff>
      <xdr:row>58</xdr:row>
      <xdr:rowOff>104153</xdr:rowOff>
    </xdr:to>
    <xdr:cxnSp macro="">
      <xdr:nvCxnSpPr>
        <xdr:cNvPr id="775" name="直線コネクタ 774"/>
        <xdr:cNvCxnSpPr/>
      </xdr:nvCxnSpPr>
      <xdr:spPr>
        <a:xfrm flipV="1">
          <a:off x="20434300" y="1004816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104015</xdr:rowOff>
    </xdr:from>
    <xdr:to>
      <xdr:col>29</xdr:col>
      <xdr:colOff>517525</xdr:colOff>
      <xdr:row>58</xdr:row>
      <xdr:rowOff>104153</xdr:rowOff>
    </xdr:to>
    <xdr:cxnSp macro="">
      <xdr:nvCxnSpPr>
        <xdr:cNvPr id="778" name="直線コネクタ 777"/>
        <xdr:cNvCxnSpPr/>
      </xdr:nvCxnSpPr>
      <xdr:spPr>
        <a:xfrm>
          <a:off x="19545300" y="1004811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99992</xdr:rowOff>
    </xdr:from>
    <xdr:to>
      <xdr:col>28</xdr:col>
      <xdr:colOff>314325</xdr:colOff>
      <xdr:row>58</xdr:row>
      <xdr:rowOff>104015</xdr:rowOff>
    </xdr:to>
    <xdr:cxnSp macro="">
      <xdr:nvCxnSpPr>
        <xdr:cNvPr id="781" name="直線コネクタ 780"/>
        <xdr:cNvCxnSpPr/>
      </xdr:nvCxnSpPr>
      <xdr:spPr>
        <a:xfrm>
          <a:off x="18656300" y="1004409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53490</xdr:rowOff>
    </xdr:from>
    <xdr:to>
      <xdr:col>32</xdr:col>
      <xdr:colOff>238125</xdr:colOff>
      <xdr:row>58</xdr:row>
      <xdr:rowOff>155090</xdr:rowOff>
    </xdr:to>
    <xdr:sp macro="" textlink="">
      <xdr:nvSpPr>
        <xdr:cNvPr id="791" name="円/楕円 790"/>
        <xdr:cNvSpPr/>
      </xdr:nvSpPr>
      <xdr:spPr>
        <a:xfrm>
          <a:off x="22110700" y="99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139867</xdr:rowOff>
    </xdr:from>
    <xdr:ext cx="469744" cy="259045"/>
    <xdr:sp macro="" textlink="">
      <xdr:nvSpPr>
        <xdr:cNvPr id="792" name="貸付金該当値テキスト"/>
        <xdr:cNvSpPr txBox="1"/>
      </xdr:nvSpPr>
      <xdr:spPr>
        <a:xfrm>
          <a:off x="22212300" y="99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53261</xdr:rowOff>
    </xdr:from>
    <xdr:to>
      <xdr:col>31</xdr:col>
      <xdr:colOff>85725</xdr:colOff>
      <xdr:row>58</xdr:row>
      <xdr:rowOff>154861</xdr:rowOff>
    </xdr:to>
    <xdr:sp macro="" textlink="">
      <xdr:nvSpPr>
        <xdr:cNvPr id="793" name="円/楕円 792"/>
        <xdr:cNvSpPr/>
      </xdr:nvSpPr>
      <xdr:spPr>
        <a:xfrm>
          <a:off x="21272500" y="99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145988</xdr:rowOff>
    </xdr:from>
    <xdr:ext cx="469744" cy="259045"/>
    <xdr:sp macro="" textlink="">
      <xdr:nvSpPr>
        <xdr:cNvPr id="794" name="テキスト ボックス 793"/>
        <xdr:cNvSpPr txBox="1"/>
      </xdr:nvSpPr>
      <xdr:spPr>
        <a:xfrm>
          <a:off x="21088427" y="1009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53353</xdr:rowOff>
    </xdr:from>
    <xdr:to>
      <xdr:col>29</xdr:col>
      <xdr:colOff>568325</xdr:colOff>
      <xdr:row>58</xdr:row>
      <xdr:rowOff>154953</xdr:rowOff>
    </xdr:to>
    <xdr:sp macro="" textlink="">
      <xdr:nvSpPr>
        <xdr:cNvPr id="795" name="円/楕円 794"/>
        <xdr:cNvSpPr/>
      </xdr:nvSpPr>
      <xdr:spPr>
        <a:xfrm>
          <a:off x="20383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146080</xdr:rowOff>
    </xdr:from>
    <xdr:ext cx="469744" cy="259045"/>
    <xdr:sp macro="" textlink="">
      <xdr:nvSpPr>
        <xdr:cNvPr id="796" name="テキスト ボックス 795"/>
        <xdr:cNvSpPr txBox="1"/>
      </xdr:nvSpPr>
      <xdr:spPr>
        <a:xfrm>
          <a:off x="20199427" y="100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53215</xdr:rowOff>
    </xdr:from>
    <xdr:to>
      <xdr:col>28</xdr:col>
      <xdr:colOff>365125</xdr:colOff>
      <xdr:row>58</xdr:row>
      <xdr:rowOff>154815</xdr:rowOff>
    </xdr:to>
    <xdr:sp macro="" textlink="">
      <xdr:nvSpPr>
        <xdr:cNvPr id="797" name="円/楕円 796"/>
        <xdr:cNvSpPr/>
      </xdr:nvSpPr>
      <xdr:spPr>
        <a:xfrm>
          <a:off x="19494500" y="99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145942</xdr:rowOff>
    </xdr:from>
    <xdr:ext cx="469744" cy="259045"/>
    <xdr:sp macro="" textlink="">
      <xdr:nvSpPr>
        <xdr:cNvPr id="798" name="テキスト ボックス 797"/>
        <xdr:cNvSpPr txBox="1"/>
      </xdr:nvSpPr>
      <xdr:spPr>
        <a:xfrm>
          <a:off x="19310427" y="1009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49192</xdr:rowOff>
    </xdr:from>
    <xdr:to>
      <xdr:col>27</xdr:col>
      <xdr:colOff>161925</xdr:colOff>
      <xdr:row>58</xdr:row>
      <xdr:rowOff>150792</xdr:rowOff>
    </xdr:to>
    <xdr:sp macro="" textlink="">
      <xdr:nvSpPr>
        <xdr:cNvPr id="799" name="円/楕円 798"/>
        <xdr:cNvSpPr/>
      </xdr:nvSpPr>
      <xdr:spPr>
        <a:xfrm>
          <a:off x="18605500" y="99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141919</xdr:rowOff>
    </xdr:from>
    <xdr:ext cx="469744" cy="259045"/>
    <xdr:sp macro="" textlink="">
      <xdr:nvSpPr>
        <xdr:cNvPr id="800" name="テキスト ボックス 799"/>
        <xdr:cNvSpPr txBox="1"/>
      </xdr:nvSpPr>
      <xdr:spPr>
        <a:xfrm>
          <a:off x="18421427" y="100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76446</xdr:rowOff>
    </xdr:from>
    <xdr:to>
      <xdr:col>32</xdr:col>
      <xdr:colOff>187325</xdr:colOff>
      <xdr:row>77</xdr:row>
      <xdr:rowOff>135882</xdr:rowOff>
    </xdr:to>
    <xdr:cxnSp macro="">
      <xdr:nvCxnSpPr>
        <xdr:cNvPr id="828" name="直線コネクタ 827"/>
        <xdr:cNvCxnSpPr/>
      </xdr:nvCxnSpPr>
      <xdr:spPr>
        <a:xfrm flipV="1">
          <a:off x="21323300" y="132780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135882</xdr:rowOff>
    </xdr:from>
    <xdr:to>
      <xdr:col>31</xdr:col>
      <xdr:colOff>34925</xdr:colOff>
      <xdr:row>77</xdr:row>
      <xdr:rowOff>146763</xdr:rowOff>
    </xdr:to>
    <xdr:cxnSp macro="">
      <xdr:nvCxnSpPr>
        <xdr:cNvPr id="831" name="直線コネクタ 830"/>
        <xdr:cNvCxnSpPr/>
      </xdr:nvCxnSpPr>
      <xdr:spPr>
        <a:xfrm flipV="1">
          <a:off x="20434300" y="13337532"/>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3" name="テキスト ボックス 832"/>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123470</xdr:rowOff>
    </xdr:from>
    <xdr:to>
      <xdr:col>29</xdr:col>
      <xdr:colOff>517525</xdr:colOff>
      <xdr:row>77</xdr:row>
      <xdr:rowOff>146763</xdr:rowOff>
    </xdr:to>
    <xdr:cxnSp macro="">
      <xdr:nvCxnSpPr>
        <xdr:cNvPr id="834" name="直線コネクタ 833"/>
        <xdr:cNvCxnSpPr/>
      </xdr:nvCxnSpPr>
      <xdr:spPr>
        <a:xfrm>
          <a:off x="19545300" y="13325120"/>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57271</xdr:rowOff>
    </xdr:from>
    <xdr:ext cx="534377" cy="259045"/>
    <xdr:sp macro="" textlink="">
      <xdr:nvSpPr>
        <xdr:cNvPr id="836" name="テキスト ボックス 835"/>
        <xdr:cNvSpPr txBox="1"/>
      </xdr:nvSpPr>
      <xdr:spPr>
        <a:xfrm>
          <a:off x="20167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34316</xdr:rowOff>
    </xdr:from>
    <xdr:to>
      <xdr:col>28</xdr:col>
      <xdr:colOff>314325</xdr:colOff>
      <xdr:row>77</xdr:row>
      <xdr:rowOff>123470</xdr:rowOff>
    </xdr:to>
    <xdr:cxnSp macro="">
      <xdr:nvCxnSpPr>
        <xdr:cNvPr id="837" name="直線コネクタ 836"/>
        <xdr:cNvCxnSpPr/>
      </xdr:nvCxnSpPr>
      <xdr:spPr>
        <a:xfrm>
          <a:off x="18656300" y="1323596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39" name="テキスト ボックス 838"/>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37063</xdr:rowOff>
    </xdr:from>
    <xdr:ext cx="534377" cy="259045"/>
    <xdr:sp macro="" textlink="">
      <xdr:nvSpPr>
        <xdr:cNvPr id="841" name="テキスト ボックス 840"/>
        <xdr:cNvSpPr txBox="1"/>
      </xdr:nvSpPr>
      <xdr:spPr>
        <a:xfrm>
          <a:off x="18389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25646</xdr:rowOff>
    </xdr:from>
    <xdr:to>
      <xdr:col>32</xdr:col>
      <xdr:colOff>238125</xdr:colOff>
      <xdr:row>77</xdr:row>
      <xdr:rowOff>127246</xdr:rowOff>
    </xdr:to>
    <xdr:sp macro="" textlink="">
      <xdr:nvSpPr>
        <xdr:cNvPr id="847" name="円/楕円 846"/>
        <xdr:cNvSpPr/>
      </xdr:nvSpPr>
      <xdr:spPr>
        <a:xfrm>
          <a:off x="22110700" y="132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4073</xdr:rowOff>
    </xdr:from>
    <xdr:ext cx="534377" cy="259045"/>
    <xdr:sp macro="" textlink="">
      <xdr:nvSpPr>
        <xdr:cNvPr id="848" name="繰出金該当値テキスト"/>
        <xdr:cNvSpPr txBox="1"/>
      </xdr:nvSpPr>
      <xdr:spPr>
        <a:xfrm>
          <a:off x="22212300" y="132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85082</xdr:rowOff>
    </xdr:from>
    <xdr:to>
      <xdr:col>31</xdr:col>
      <xdr:colOff>85725</xdr:colOff>
      <xdr:row>78</xdr:row>
      <xdr:rowOff>15232</xdr:rowOff>
    </xdr:to>
    <xdr:sp macro="" textlink="">
      <xdr:nvSpPr>
        <xdr:cNvPr id="849" name="円/楕円 848"/>
        <xdr:cNvSpPr/>
      </xdr:nvSpPr>
      <xdr:spPr>
        <a:xfrm>
          <a:off x="21272500" y="132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6359</xdr:rowOff>
    </xdr:from>
    <xdr:ext cx="534377" cy="259045"/>
    <xdr:sp macro="" textlink="">
      <xdr:nvSpPr>
        <xdr:cNvPr id="850" name="テキスト ボックス 849"/>
        <xdr:cNvSpPr txBox="1"/>
      </xdr:nvSpPr>
      <xdr:spPr>
        <a:xfrm>
          <a:off x="21056111" y="133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95963</xdr:rowOff>
    </xdr:from>
    <xdr:to>
      <xdr:col>29</xdr:col>
      <xdr:colOff>568325</xdr:colOff>
      <xdr:row>78</xdr:row>
      <xdr:rowOff>26113</xdr:rowOff>
    </xdr:to>
    <xdr:sp macro="" textlink="">
      <xdr:nvSpPr>
        <xdr:cNvPr id="851" name="円/楕円 850"/>
        <xdr:cNvSpPr/>
      </xdr:nvSpPr>
      <xdr:spPr>
        <a:xfrm>
          <a:off x="20383500" y="132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17240</xdr:rowOff>
    </xdr:from>
    <xdr:ext cx="534377" cy="259045"/>
    <xdr:sp macro="" textlink="">
      <xdr:nvSpPr>
        <xdr:cNvPr id="852" name="テキスト ボックス 851"/>
        <xdr:cNvSpPr txBox="1"/>
      </xdr:nvSpPr>
      <xdr:spPr>
        <a:xfrm>
          <a:off x="20167111" y="13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72670</xdr:rowOff>
    </xdr:from>
    <xdr:to>
      <xdr:col>28</xdr:col>
      <xdr:colOff>365125</xdr:colOff>
      <xdr:row>78</xdr:row>
      <xdr:rowOff>2820</xdr:rowOff>
    </xdr:to>
    <xdr:sp macro="" textlink="">
      <xdr:nvSpPr>
        <xdr:cNvPr id="853" name="円/楕円 852"/>
        <xdr:cNvSpPr/>
      </xdr:nvSpPr>
      <xdr:spPr>
        <a:xfrm>
          <a:off x="19494500" y="132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165397</xdr:rowOff>
    </xdr:from>
    <xdr:ext cx="534377" cy="259045"/>
    <xdr:sp macro="" textlink="">
      <xdr:nvSpPr>
        <xdr:cNvPr id="854" name="テキスト ボックス 853"/>
        <xdr:cNvSpPr txBox="1"/>
      </xdr:nvSpPr>
      <xdr:spPr>
        <a:xfrm>
          <a:off x="19278111" y="133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154966</xdr:rowOff>
    </xdr:from>
    <xdr:to>
      <xdr:col>27</xdr:col>
      <xdr:colOff>161925</xdr:colOff>
      <xdr:row>77</xdr:row>
      <xdr:rowOff>85116</xdr:rowOff>
    </xdr:to>
    <xdr:sp macro="" textlink="">
      <xdr:nvSpPr>
        <xdr:cNvPr id="855" name="円/楕円 854"/>
        <xdr:cNvSpPr/>
      </xdr:nvSpPr>
      <xdr:spPr>
        <a:xfrm>
          <a:off x="18605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76243</xdr:rowOff>
    </xdr:from>
    <xdr:ext cx="534377" cy="259045"/>
    <xdr:sp macro="" textlink="">
      <xdr:nvSpPr>
        <xdr:cNvPr id="856" name="テキスト ボックス 855"/>
        <xdr:cNvSpPr txBox="1"/>
      </xdr:nvSpPr>
      <xdr:spPr>
        <a:xfrm>
          <a:off x="18389111" y="132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普通建設事業費（うち新規整備）を除き、類似団体平均を下回る１人当たりコストであった。　普通建設事業費（うち新規整備）が類似団体平均を上回るコストとなったのは、、</a:t>
          </a:r>
          <a:r>
            <a:rPr kumimoji="1" lang="ja-JP" altLang="en-US" sz="1400">
              <a:solidFill>
                <a:schemeClr val="dk1"/>
              </a:solidFill>
              <a:effectLst/>
              <a:latin typeface="+mn-lt"/>
              <a:ea typeface="+mn-ea"/>
              <a:cs typeface="+mn-cs"/>
            </a:rPr>
            <a:t>知立</a:t>
          </a:r>
          <a:r>
            <a:rPr kumimoji="1" lang="ja-JP" altLang="ja-JP" sz="1400">
              <a:solidFill>
                <a:schemeClr val="dk1"/>
              </a:solidFill>
              <a:effectLst/>
              <a:latin typeface="+mn-lt"/>
              <a:ea typeface="+mn-ea"/>
              <a:cs typeface="+mn-cs"/>
            </a:rPr>
            <a:t>駅周辺地区</a:t>
          </a:r>
          <a:r>
            <a:rPr kumimoji="1" lang="ja-JP" altLang="en-US" sz="1400">
              <a:solidFill>
                <a:schemeClr val="dk1"/>
              </a:solidFill>
              <a:effectLst/>
              <a:latin typeface="+mn-lt"/>
              <a:ea typeface="+mn-ea"/>
              <a:cs typeface="+mn-cs"/>
            </a:rPr>
            <a:t>への整備に伴うものであり、事業完了まではこの水準が継続する見込み。</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また、物件費の水準が他の性質と比較し高位である認識を持ち、住民１人当たりコストを意識し予算編成に努める。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71,010
66,805
16.31
23,004,495
22,111,235
839,866
12,657,146
17,291,379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168656</xdr:rowOff>
    </xdr:from>
    <xdr:to>
      <xdr:col>6</xdr:col>
      <xdr:colOff>511175</xdr:colOff>
      <xdr:row>35</xdr:row>
      <xdr:rowOff>30734</xdr:rowOff>
    </xdr:to>
    <xdr:cxnSp macro="">
      <xdr:nvCxnSpPr>
        <xdr:cNvPr id="61" name="直線コネクタ 60"/>
        <xdr:cNvCxnSpPr/>
      </xdr:nvCxnSpPr>
      <xdr:spPr>
        <a:xfrm flipV="1">
          <a:off x="3797300" y="5826506"/>
          <a:ext cx="8382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9398</xdr:rowOff>
    </xdr:from>
    <xdr:to>
      <xdr:col>5</xdr:col>
      <xdr:colOff>358775</xdr:colOff>
      <xdr:row>35</xdr:row>
      <xdr:rowOff>30734</xdr:rowOff>
    </xdr:to>
    <xdr:cxnSp macro="">
      <xdr:nvCxnSpPr>
        <xdr:cNvPr id="64" name="直線コネクタ 63"/>
        <xdr:cNvCxnSpPr/>
      </xdr:nvCxnSpPr>
      <xdr:spPr>
        <a:xfrm>
          <a:off x="2908300" y="601014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9398</xdr:rowOff>
    </xdr:from>
    <xdr:to>
      <xdr:col>4</xdr:col>
      <xdr:colOff>155575</xdr:colOff>
      <xdr:row>35</xdr:row>
      <xdr:rowOff>20447</xdr:rowOff>
    </xdr:to>
    <xdr:cxnSp macro="">
      <xdr:nvCxnSpPr>
        <xdr:cNvPr id="67" name="直線コネクタ 66"/>
        <xdr:cNvCxnSpPr/>
      </xdr:nvCxnSpPr>
      <xdr:spPr>
        <a:xfrm flipV="1">
          <a:off x="2019300" y="601014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34544</xdr:rowOff>
    </xdr:from>
    <xdr:to>
      <xdr:col>2</xdr:col>
      <xdr:colOff>638175</xdr:colOff>
      <xdr:row>35</xdr:row>
      <xdr:rowOff>20447</xdr:rowOff>
    </xdr:to>
    <xdr:cxnSp macro="">
      <xdr:nvCxnSpPr>
        <xdr:cNvPr id="70" name="直線コネクタ 69"/>
        <xdr:cNvCxnSpPr/>
      </xdr:nvCxnSpPr>
      <xdr:spPr>
        <a:xfrm>
          <a:off x="1130300" y="5692394"/>
          <a:ext cx="889000" cy="3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117856</xdr:rowOff>
    </xdr:from>
    <xdr:to>
      <xdr:col>6</xdr:col>
      <xdr:colOff>561975</xdr:colOff>
      <xdr:row>34</xdr:row>
      <xdr:rowOff>48006</xdr:rowOff>
    </xdr:to>
    <xdr:sp macro="" textlink="">
      <xdr:nvSpPr>
        <xdr:cNvPr id="80" name="円/楕円 79"/>
        <xdr:cNvSpPr/>
      </xdr:nvSpPr>
      <xdr:spPr>
        <a:xfrm>
          <a:off x="45847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140733</xdr:rowOff>
    </xdr:from>
    <xdr:ext cx="469744" cy="259045"/>
    <xdr:sp macro="" textlink="">
      <xdr:nvSpPr>
        <xdr:cNvPr id="81" name="議会費該当値テキスト"/>
        <xdr:cNvSpPr txBox="1"/>
      </xdr:nvSpPr>
      <xdr:spPr>
        <a:xfrm>
          <a:off x="4686300"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151384</xdr:rowOff>
    </xdr:from>
    <xdr:to>
      <xdr:col>5</xdr:col>
      <xdr:colOff>409575</xdr:colOff>
      <xdr:row>35</xdr:row>
      <xdr:rowOff>81534</xdr:rowOff>
    </xdr:to>
    <xdr:sp macro="" textlink="">
      <xdr:nvSpPr>
        <xdr:cNvPr id="82" name="円/楕円 81"/>
        <xdr:cNvSpPr/>
      </xdr:nvSpPr>
      <xdr:spPr>
        <a:xfrm>
          <a:off x="3746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98061</xdr:rowOff>
    </xdr:from>
    <xdr:ext cx="469744" cy="259045"/>
    <xdr:sp macro="" textlink="">
      <xdr:nvSpPr>
        <xdr:cNvPr id="83" name="テキスト ボックス 82"/>
        <xdr:cNvSpPr txBox="1"/>
      </xdr:nvSpPr>
      <xdr:spPr>
        <a:xfrm>
          <a:off x="3562427"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130048</xdr:rowOff>
    </xdr:from>
    <xdr:to>
      <xdr:col>4</xdr:col>
      <xdr:colOff>206375</xdr:colOff>
      <xdr:row>35</xdr:row>
      <xdr:rowOff>60198</xdr:rowOff>
    </xdr:to>
    <xdr:sp macro="" textlink="">
      <xdr:nvSpPr>
        <xdr:cNvPr id="84" name="円/楕円 83"/>
        <xdr:cNvSpPr/>
      </xdr:nvSpPr>
      <xdr:spPr>
        <a:xfrm>
          <a:off x="2857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76725</xdr:rowOff>
    </xdr:from>
    <xdr:ext cx="469744" cy="259045"/>
    <xdr:sp macro="" textlink="">
      <xdr:nvSpPr>
        <xdr:cNvPr id="85" name="テキスト ボックス 84"/>
        <xdr:cNvSpPr txBox="1"/>
      </xdr:nvSpPr>
      <xdr:spPr>
        <a:xfrm>
          <a:off x="2673427"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141097</xdr:rowOff>
    </xdr:from>
    <xdr:to>
      <xdr:col>3</xdr:col>
      <xdr:colOff>3175</xdr:colOff>
      <xdr:row>35</xdr:row>
      <xdr:rowOff>71247</xdr:rowOff>
    </xdr:to>
    <xdr:sp macro="" textlink="">
      <xdr:nvSpPr>
        <xdr:cNvPr id="86" name="円/楕円 85"/>
        <xdr:cNvSpPr/>
      </xdr:nvSpPr>
      <xdr:spPr>
        <a:xfrm>
          <a:off x="19685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87774</xdr:rowOff>
    </xdr:from>
    <xdr:ext cx="469744" cy="259045"/>
    <xdr:sp macro="" textlink="">
      <xdr:nvSpPr>
        <xdr:cNvPr id="87" name="テキスト ボックス 86"/>
        <xdr:cNvSpPr txBox="1"/>
      </xdr:nvSpPr>
      <xdr:spPr>
        <a:xfrm>
          <a:off x="1784427"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155194</xdr:rowOff>
    </xdr:from>
    <xdr:to>
      <xdr:col>1</xdr:col>
      <xdr:colOff>485775</xdr:colOff>
      <xdr:row>33</xdr:row>
      <xdr:rowOff>85344</xdr:rowOff>
    </xdr:to>
    <xdr:sp macro="" textlink="">
      <xdr:nvSpPr>
        <xdr:cNvPr id="88" name="円/楕円 87"/>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101871</xdr:rowOff>
    </xdr:from>
    <xdr:ext cx="469744" cy="259045"/>
    <xdr:sp macro="" textlink="">
      <xdr:nvSpPr>
        <xdr:cNvPr id="89" name="テキスト ボックス 88"/>
        <xdr:cNvSpPr txBox="1"/>
      </xdr:nvSpPr>
      <xdr:spPr>
        <a:xfrm>
          <a:off x="895427"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24094</xdr:rowOff>
    </xdr:from>
    <xdr:to>
      <xdr:col>6</xdr:col>
      <xdr:colOff>511175</xdr:colOff>
      <xdr:row>58</xdr:row>
      <xdr:rowOff>62106</xdr:rowOff>
    </xdr:to>
    <xdr:cxnSp macro="">
      <xdr:nvCxnSpPr>
        <xdr:cNvPr id="121" name="直線コネクタ 120"/>
        <xdr:cNvCxnSpPr/>
      </xdr:nvCxnSpPr>
      <xdr:spPr>
        <a:xfrm>
          <a:off x="3797300" y="9968194"/>
          <a:ext cx="8382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23702</xdr:rowOff>
    </xdr:from>
    <xdr:to>
      <xdr:col>5</xdr:col>
      <xdr:colOff>358775</xdr:colOff>
      <xdr:row>58</xdr:row>
      <xdr:rowOff>24094</xdr:rowOff>
    </xdr:to>
    <xdr:cxnSp macro="">
      <xdr:nvCxnSpPr>
        <xdr:cNvPr id="124" name="直線コネクタ 123"/>
        <xdr:cNvCxnSpPr/>
      </xdr:nvCxnSpPr>
      <xdr:spPr>
        <a:xfrm>
          <a:off x="2908300" y="996780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11700</xdr:rowOff>
    </xdr:from>
    <xdr:to>
      <xdr:col>4</xdr:col>
      <xdr:colOff>155575</xdr:colOff>
      <xdr:row>58</xdr:row>
      <xdr:rowOff>23702</xdr:rowOff>
    </xdr:to>
    <xdr:cxnSp macro="">
      <xdr:nvCxnSpPr>
        <xdr:cNvPr id="127" name="直線コネクタ 126"/>
        <xdr:cNvCxnSpPr/>
      </xdr:nvCxnSpPr>
      <xdr:spPr>
        <a:xfrm>
          <a:off x="2019300" y="995580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11700</xdr:rowOff>
    </xdr:from>
    <xdr:to>
      <xdr:col>2</xdr:col>
      <xdr:colOff>638175</xdr:colOff>
      <xdr:row>58</xdr:row>
      <xdr:rowOff>100626</xdr:rowOff>
    </xdr:to>
    <xdr:cxnSp macro="">
      <xdr:nvCxnSpPr>
        <xdr:cNvPr id="130" name="直線コネクタ 129"/>
        <xdr:cNvCxnSpPr/>
      </xdr:nvCxnSpPr>
      <xdr:spPr>
        <a:xfrm flipV="1">
          <a:off x="1130300" y="9955800"/>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11306</xdr:rowOff>
    </xdr:from>
    <xdr:to>
      <xdr:col>6</xdr:col>
      <xdr:colOff>561975</xdr:colOff>
      <xdr:row>58</xdr:row>
      <xdr:rowOff>112906</xdr:rowOff>
    </xdr:to>
    <xdr:sp macro="" textlink="">
      <xdr:nvSpPr>
        <xdr:cNvPr id="140" name="円/楕円 139"/>
        <xdr:cNvSpPr/>
      </xdr:nvSpPr>
      <xdr:spPr>
        <a:xfrm>
          <a:off x="4584700" y="99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97683</xdr:rowOff>
    </xdr:from>
    <xdr:ext cx="534377" cy="259045"/>
    <xdr:sp macro="" textlink="">
      <xdr:nvSpPr>
        <xdr:cNvPr id="141" name="総務費該当値テキスト"/>
        <xdr:cNvSpPr txBox="1"/>
      </xdr:nvSpPr>
      <xdr:spPr>
        <a:xfrm>
          <a:off x="4686300" y="98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144744</xdr:rowOff>
    </xdr:from>
    <xdr:to>
      <xdr:col>5</xdr:col>
      <xdr:colOff>409575</xdr:colOff>
      <xdr:row>58</xdr:row>
      <xdr:rowOff>74894</xdr:rowOff>
    </xdr:to>
    <xdr:sp macro="" textlink="">
      <xdr:nvSpPr>
        <xdr:cNvPr id="142" name="円/楕円 141"/>
        <xdr:cNvSpPr/>
      </xdr:nvSpPr>
      <xdr:spPr>
        <a:xfrm>
          <a:off x="3746500" y="99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66021</xdr:rowOff>
    </xdr:from>
    <xdr:ext cx="534377" cy="259045"/>
    <xdr:sp macro="" textlink="">
      <xdr:nvSpPr>
        <xdr:cNvPr id="143" name="テキスト ボックス 142"/>
        <xdr:cNvSpPr txBox="1"/>
      </xdr:nvSpPr>
      <xdr:spPr>
        <a:xfrm>
          <a:off x="3530111" y="100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144352</xdr:rowOff>
    </xdr:from>
    <xdr:to>
      <xdr:col>4</xdr:col>
      <xdr:colOff>206375</xdr:colOff>
      <xdr:row>58</xdr:row>
      <xdr:rowOff>74502</xdr:rowOff>
    </xdr:to>
    <xdr:sp macro="" textlink="">
      <xdr:nvSpPr>
        <xdr:cNvPr id="144" name="円/楕円 143"/>
        <xdr:cNvSpPr/>
      </xdr:nvSpPr>
      <xdr:spPr>
        <a:xfrm>
          <a:off x="2857500" y="99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65629</xdr:rowOff>
    </xdr:from>
    <xdr:ext cx="534377" cy="259045"/>
    <xdr:sp macro="" textlink="">
      <xdr:nvSpPr>
        <xdr:cNvPr id="145" name="テキスト ボックス 144"/>
        <xdr:cNvSpPr txBox="1"/>
      </xdr:nvSpPr>
      <xdr:spPr>
        <a:xfrm>
          <a:off x="2641111" y="100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132350</xdr:rowOff>
    </xdr:from>
    <xdr:to>
      <xdr:col>3</xdr:col>
      <xdr:colOff>3175</xdr:colOff>
      <xdr:row>58</xdr:row>
      <xdr:rowOff>62500</xdr:rowOff>
    </xdr:to>
    <xdr:sp macro="" textlink="">
      <xdr:nvSpPr>
        <xdr:cNvPr id="146" name="円/楕円 145"/>
        <xdr:cNvSpPr/>
      </xdr:nvSpPr>
      <xdr:spPr>
        <a:xfrm>
          <a:off x="1968500" y="99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53627</xdr:rowOff>
    </xdr:from>
    <xdr:ext cx="534377" cy="259045"/>
    <xdr:sp macro="" textlink="">
      <xdr:nvSpPr>
        <xdr:cNvPr id="147" name="テキスト ボックス 146"/>
        <xdr:cNvSpPr txBox="1"/>
      </xdr:nvSpPr>
      <xdr:spPr>
        <a:xfrm>
          <a:off x="1752111" y="99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49826</xdr:rowOff>
    </xdr:from>
    <xdr:to>
      <xdr:col>1</xdr:col>
      <xdr:colOff>485775</xdr:colOff>
      <xdr:row>58</xdr:row>
      <xdr:rowOff>151426</xdr:rowOff>
    </xdr:to>
    <xdr:sp macro="" textlink="">
      <xdr:nvSpPr>
        <xdr:cNvPr id="148" name="円/楕円 147"/>
        <xdr:cNvSpPr/>
      </xdr:nvSpPr>
      <xdr:spPr>
        <a:xfrm>
          <a:off x="1079500" y="99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142553</xdr:rowOff>
    </xdr:from>
    <xdr:ext cx="534377" cy="259045"/>
    <xdr:sp macro="" textlink="">
      <xdr:nvSpPr>
        <xdr:cNvPr id="149" name="テキスト ボックス 148"/>
        <xdr:cNvSpPr txBox="1"/>
      </xdr:nvSpPr>
      <xdr:spPr>
        <a:xfrm>
          <a:off x="863111" y="10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152236</xdr:rowOff>
    </xdr:from>
    <xdr:to>
      <xdr:col>6</xdr:col>
      <xdr:colOff>511175</xdr:colOff>
      <xdr:row>77</xdr:row>
      <xdr:rowOff>57862</xdr:rowOff>
    </xdr:to>
    <xdr:cxnSp macro="">
      <xdr:nvCxnSpPr>
        <xdr:cNvPr id="179" name="直線コネクタ 178"/>
        <xdr:cNvCxnSpPr/>
      </xdr:nvCxnSpPr>
      <xdr:spPr>
        <a:xfrm>
          <a:off x="3797300" y="13182436"/>
          <a:ext cx="8382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152236</xdr:rowOff>
    </xdr:from>
    <xdr:to>
      <xdr:col>5</xdr:col>
      <xdr:colOff>358775</xdr:colOff>
      <xdr:row>78</xdr:row>
      <xdr:rowOff>77158</xdr:rowOff>
    </xdr:to>
    <xdr:cxnSp macro="">
      <xdr:nvCxnSpPr>
        <xdr:cNvPr id="182" name="直線コネクタ 181"/>
        <xdr:cNvCxnSpPr/>
      </xdr:nvCxnSpPr>
      <xdr:spPr>
        <a:xfrm flipV="1">
          <a:off x="2908300" y="13182436"/>
          <a:ext cx="889000" cy="26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87618</xdr:rowOff>
    </xdr:from>
    <xdr:to>
      <xdr:col>4</xdr:col>
      <xdr:colOff>155575</xdr:colOff>
      <xdr:row>78</xdr:row>
      <xdr:rowOff>77158</xdr:rowOff>
    </xdr:to>
    <xdr:cxnSp macro="">
      <xdr:nvCxnSpPr>
        <xdr:cNvPr id="185" name="直線コネクタ 184"/>
        <xdr:cNvCxnSpPr/>
      </xdr:nvCxnSpPr>
      <xdr:spPr>
        <a:xfrm>
          <a:off x="2019300" y="13289268"/>
          <a:ext cx="889000" cy="1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37497</xdr:rowOff>
    </xdr:from>
    <xdr:to>
      <xdr:col>2</xdr:col>
      <xdr:colOff>638175</xdr:colOff>
      <xdr:row>77</xdr:row>
      <xdr:rowOff>87618</xdr:rowOff>
    </xdr:to>
    <xdr:cxnSp macro="">
      <xdr:nvCxnSpPr>
        <xdr:cNvPr id="188" name="直線コネクタ 187"/>
        <xdr:cNvCxnSpPr/>
      </xdr:nvCxnSpPr>
      <xdr:spPr>
        <a:xfrm>
          <a:off x="1130300" y="13239147"/>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7062</xdr:rowOff>
    </xdr:from>
    <xdr:to>
      <xdr:col>6</xdr:col>
      <xdr:colOff>561975</xdr:colOff>
      <xdr:row>77</xdr:row>
      <xdr:rowOff>108662</xdr:rowOff>
    </xdr:to>
    <xdr:sp macro="" textlink="">
      <xdr:nvSpPr>
        <xdr:cNvPr id="198" name="円/楕円 197"/>
        <xdr:cNvSpPr/>
      </xdr:nvSpPr>
      <xdr:spPr>
        <a:xfrm>
          <a:off x="4584700" y="132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156939</xdr:rowOff>
    </xdr:from>
    <xdr:ext cx="599010" cy="259045"/>
    <xdr:sp macro="" textlink="">
      <xdr:nvSpPr>
        <xdr:cNvPr id="199" name="民生費該当値テキスト"/>
        <xdr:cNvSpPr txBox="1"/>
      </xdr:nvSpPr>
      <xdr:spPr>
        <a:xfrm>
          <a:off x="4686300" y="1318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101436</xdr:rowOff>
    </xdr:from>
    <xdr:to>
      <xdr:col>5</xdr:col>
      <xdr:colOff>409575</xdr:colOff>
      <xdr:row>77</xdr:row>
      <xdr:rowOff>31586</xdr:rowOff>
    </xdr:to>
    <xdr:sp macro="" textlink="">
      <xdr:nvSpPr>
        <xdr:cNvPr id="200" name="円/楕円 199"/>
        <xdr:cNvSpPr/>
      </xdr:nvSpPr>
      <xdr:spPr>
        <a:xfrm>
          <a:off x="3746500" y="131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22713</xdr:rowOff>
    </xdr:from>
    <xdr:ext cx="599010" cy="259045"/>
    <xdr:sp macro="" textlink="">
      <xdr:nvSpPr>
        <xdr:cNvPr id="201" name="テキスト ボックス 200"/>
        <xdr:cNvSpPr txBox="1"/>
      </xdr:nvSpPr>
      <xdr:spPr>
        <a:xfrm>
          <a:off x="3497794" y="1322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26358</xdr:rowOff>
    </xdr:from>
    <xdr:to>
      <xdr:col>4</xdr:col>
      <xdr:colOff>206375</xdr:colOff>
      <xdr:row>78</xdr:row>
      <xdr:rowOff>127958</xdr:rowOff>
    </xdr:to>
    <xdr:sp macro="" textlink="">
      <xdr:nvSpPr>
        <xdr:cNvPr id="202" name="円/楕円 201"/>
        <xdr:cNvSpPr/>
      </xdr:nvSpPr>
      <xdr:spPr>
        <a:xfrm>
          <a:off x="2857500" y="133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119085</xdr:rowOff>
    </xdr:from>
    <xdr:ext cx="599010" cy="259045"/>
    <xdr:sp macro="" textlink="">
      <xdr:nvSpPr>
        <xdr:cNvPr id="203" name="テキスト ボックス 202"/>
        <xdr:cNvSpPr txBox="1"/>
      </xdr:nvSpPr>
      <xdr:spPr>
        <a:xfrm>
          <a:off x="2608794" y="1349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36818</xdr:rowOff>
    </xdr:from>
    <xdr:to>
      <xdr:col>3</xdr:col>
      <xdr:colOff>3175</xdr:colOff>
      <xdr:row>77</xdr:row>
      <xdr:rowOff>138418</xdr:rowOff>
    </xdr:to>
    <xdr:sp macro="" textlink="">
      <xdr:nvSpPr>
        <xdr:cNvPr id="204" name="円/楕円 203"/>
        <xdr:cNvSpPr/>
      </xdr:nvSpPr>
      <xdr:spPr>
        <a:xfrm>
          <a:off x="19685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129545</xdr:rowOff>
    </xdr:from>
    <xdr:ext cx="599010" cy="259045"/>
    <xdr:sp macro="" textlink="">
      <xdr:nvSpPr>
        <xdr:cNvPr id="205" name="テキスト ボックス 204"/>
        <xdr:cNvSpPr txBox="1"/>
      </xdr:nvSpPr>
      <xdr:spPr>
        <a:xfrm>
          <a:off x="1719794" y="1333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158147</xdr:rowOff>
    </xdr:from>
    <xdr:to>
      <xdr:col>1</xdr:col>
      <xdr:colOff>485775</xdr:colOff>
      <xdr:row>77</xdr:row>
      <xdr:rowOff>88297</xdr:rowOff>
    </xdr:to>
    <xdr:sp macro="" textlink="">
      <xdr:nvSpPr>
        <xdr:cNvPr id="206" name="円/楕円 205"/>
        <xdr:cNvSpPr/>
      </xdr:nvSpPr>
      <xdr:spPr>
        <a:xfrm>
          <a:off x="1079500" y="13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79424</xdr:rowOff>
    </xdr:from>
    <xdr:ext cx="599010" cy="259045"/>
    <xdr:sp macro="" textlink="">
      <xdr:nvSpPr>
        <xdr:cNvPr id="207" name="テキスト ボックス 206"/>
        <xdr:cNvSpPr txBox="1"/>
      </xdr:nvSpPr>
      <xdr:spPr>
        <a:xfrm>
          <a:off x="830794" y="1328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121298</xdr:rowOff>
    </xdr:from>
    <xdr:to>
      <xdr:col>6</xdr:col>
      <xdr:colOff>511175</xdr:colOff>
      <xdr:row>98</xdr:row>
      <xdr:rowOff>128155</xdr:rowOff>
    </xdr:to>
    <xdr:cxnSp macro="">
      <xdr:nvCxnSpPr>
        <xdr:cNvPr id="237" name="直線コネクタ 236"/>
        <xdr:cNvCxnSpPr/>
      </xdr:nvCxnSpPr>
      <xdr:spPr>
        <a:xfrm flipV="1">
          <a:off x="3797300" y="1692339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114630</xdr:rowOff>
    </xdr:from>
    <xdr:to>
      <xdr:col>5</xdr:col>
      <xdr:colOff>358775</xdr:colOff>
      <xdr:row>98</xdr:row>
      <xdr:rowOff>128155</xdr:rowOff>
    </xdr:to>
    <xdr:cxnSp macro="">
      <xdr:nvCxnSpPr>
        <xdr:cNvPr id="240" name="直線コネクタ 239"/>
        <xdr:cNvCxnSpPr/>
      </xdr:nvCxnSpPr>
      <xdr:spPr>
        <a:xfrm>
          <a:off x="2908300" y="16916730"/>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118749</xdr:rowOff>
    </xdr:from>
    <xdr:ext cx="534377" cy="259045"/>
    <xdr:sp macro="" textlink="">
      <xdr:nvSpPr>
        <xdr:cNvPr id="242" name="テキスト ボックス 241"/>
        <xdr:cNvSpPr txBox="1"/>
      </xdr:nvSpPr>
      <xdr:spPr>
        <a:xfrm>
          <a:off x="3530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101581</xdr:rowOff>
    </xdr:from>
    <xdr:to>
      <xdr:col>4</xdr:col>
      <xdr:colOff>155575</xdr:colOff>
      <xdr:row>98</xdr:row>
      <xdr:rowOff>114630</xdr:rowOff>
    </xdr:to>
    <xdr:cxnSp macro="">
      <xdr:nvCxnSpPr>
        <xdr:cNvPr id="243" name="直線コネクタ 242"/>
        <xdr:cNvCxnSpPr/>
      </xdr:nvCxnSpPr>
      <xdr:spPr>
        <a:xfrm>
          <a:off x="2019300" y="16903681"/>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146448</xdr:rowOff>
    </xdr:from>
    <xdr:ext cx="534377" cy="259045"/>
    <xdr:sp macro="" textlink="">
      <xdr:nvSpPr>
        <xdr:cNvPr id="245" name="テキスト ボックス 244"/>
        <xdr:cNvSpPr txBox="1"/>
      </xdr:nvSpPr>
      <xdr:spPr>
        <a:xfrm>
          <a:off x="2641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84417</xdr:rowOff>
    </xdr:from>
    <xdr:to>
      <xdr:col>2</xdr:col>
      <xdr:colOff>638175</xdr:colOff>
      <xdr:row>98</xdr:row>
      <xdr:rowOff>101581</xdr:rowOff>
    </xdr:to>
    <xdr:cxnSp macro="">
      <xdr:nvCxnSpPr>
        <xdr:cNvPr id="246" name="直線コネクタ 245"/>
        <xdr:cNvCxnSpPr/>
      </xdr:nvCxnSpPr>
      <xdr:spPr>
        <a:xfrm>
          <a:off x="1130300" y="16886517"/>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146390</xdr:rowOff>
    </xdr:from>
    <xdr:ext cx="534377" cy="259045"/>
    <xdr:sp macro="" textlink="">
      <xdr:nvSpPr>
        <xdr:cNvPr id="248" name="テキスト ボックス 247"/>
        <xdr:cNvSpPr txBox="1"/>
      </xdr:nvSpPr>
      <xdr:spPr>
        <a:xfrm>
          <a:off x="1752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127094</xdr:rowOff>
    </xdr:from>
    <xdr:ext cx="534377" cy="259045"/>
    <xdr:sp macro="" textlink="">
      <xdr:nvSpPr>
        <xdr:cNvPr id="250" name="テキスト ボックス 249"/>
        <xdr:cNvSpPr txBox="1"/>
      </xdr:nvSpPr>
      <xdr:spPr>
        <a:xfrm>
          <a:off x="863111" y="16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70498</xdr:rowOff>
    </xdr:from>
    <xdr:to>
      <xdr:col>6</xdr:col>
      <xdr:colOff>561975</xdr:colOff>
      <xdr:row>99</xdr:row>
      <xdr:rowOff>648</xdr:rowOff>
    </xdr:to>
    <xdr:sp macro="" textlink="">
      <xdr:nvSpPr>
        <xdr:cNvPr id="256" name="円/楕円 255"/>
        <xdr:cNvSpPr/>
      </xdr:nvSpPr>
      <xdr:spPr>
        <a:xfrm>
          <a:off x="458470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156875</xdr:rowOff>
    </xdr:from>
    <xdr:ext cx="534377" cy="259045"/>
    <xdr:sp macro="" textlink="">
      <xdr:nvSpPr>
        <xdr:cNvPr id="257" name="衛生費該当値テキスト"/>
        <xdr:cNvSpPr txBox="1"/>
      </xdr:nvSpPr>
      <xdr:spPr>
        <a:xfrm>
          <a:off x="4686300" y="167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77355</xdr:rowOff>
    </xdr:from>
    <xdr:to>
      <xdr:col>5</xdr:col>
      <xdr:colOff>409575</xdr:colOff>
      <xdr:row>99</xdr:row>
      <xdr:rowOff>7505</xdr:rowOff>
    </xdr:to>
    <xdr:sp macro="" textlink="">
      <xdr:nvSpPr>
        <xdr:cNvPr id="258" name="円/楕円 257"/>
        <xdr:cNvSpPr/>
      </xdr:nvSpPr>
      <xdr:spPr>
        <a:xfrm>
          <a:off x="3746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170082</xdr:rowOff>
    </xdr:from>
    <xdr:ext cx="534377" cy="259045"/>
    <xdr:sp macro="" textlink="">
      <xdr:nvSpPr>
        <xdr:cNvPr id="259" name="テキスト ボックス 258"/>
        <xdr:cNvSpPr txBox="1"/>
      </xdr:nvSpPr>
      <xdr:spPr>
        <a:xfrm>
          <a:off x="3530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63830</xdr:rowOff>
    </xdr:from>
    <xdr:to>
      <xdr:col>4</xdr:col>
      <xdr:colOff>206375</xdr:colOff>
      <xdr:row>98</xdr:row>
      <xdr:rowOff>165430</xdr:rowOff>
    </xdr:to>
    <xdr:sp macro="" textlink="">
      <xdr:nvSpPr>
        <xdr:cNvPr id="260" name="円/楕円 259"/>
        <xdr:cNvSpPr/>
      </xdr:nvSpPr>
      <xdr:spPr>
        <a:xfrm>
          <a:off x="2857500" y="168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156557</xdr:rowOff>
    </xdr:from>
    <xdr:ext cx="534377" cy="259045"/>
    <xdr:sp macro="" textlink="">
      <xdr:nvSpPr>
        <xdr:cNvPr id="261" name="テキスト ボックス 260"/>
        <xdr:cNvSpPr txBox="1"/>
      </xdr:nvSpPr>
      <xdr:spPr>
        <a:xfrm>
          <a:off x="2641111" y="169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50781</xdr:rowOff>
    </xdr:from>
    <xdr:to>
      <xdr:col>3</xdr:col>
      <xdr:colOff>3175</xdr:colOff>
      <xdr:row>98</xdr:row>
      <xdr:rowOff>152381</xdr:rowOff>
    </xdr:to>
    <xdr:sp macro="" textlink="">
      <xdr:nvSpPr>
        <xdr:cNvPr id="262" name="円/楕円 261"/>
        <xdr:cNvSpPr/>
      </xdr:nvSpPr>
      <xdr:spPr>
        <a:xfrm>
          <a:off x="1968500" y="168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143508</xdr:rowOff>
    </xdr:from>
    <xdr:ext cx="534377" cy="259045"/>
    <xdr:sp macro="" textlink="">
      <xdr:nvSpPr>
        <xdr:cNvPr id="263" name="テキスト ボックス 262"/>
        <xdr:cNvSpPr txBox="1"/>
      </xdr:nvSpPr>
      <xdr:spPr>
        <a:xfrm>
          <a:off x="1752111" y="169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33617</xdr:rowOff>
    </xdr:from>
    <xdr:to>
      <xdr:col>1</xdr:col>
      <xdr:colOff>485775</xdr:colOff>
      <xdr:row>98</xdr:row>
      <xdr:rowOff>135217</xdr:rowOff>
    </xdr:to>
    <xdr:sp macro="" textlink="">
      <xdr:nvSpPr>
        <xdr:cNvPr id="264" name="円/楕円 263"/>
        <xdr:cNvSpPr/>
      </xdr:nvSpPr>
      <xdr:spPr>
        <a:xfrm>
          <a:off x="1079500" y="168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126344</xdr:rowOff>
    </xdr:from>
    <xdr:ext cx="534377" cy="259045"/>
    <xdr:sp macro="" textlink="">
      <xdr:nvSpPr>
        <xdr:cNvPr id="265" name="テキスト ボックス 264"/>
        <xdr:cNvSpPr txBox="1"/>
      </xdr:nvSpPr>
      <xdr:spPr>
        <a:xfrm>
          <a:off x="863111" y="1692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134168</xdr:rowOff>
    </xdr:from>
    <xdr:to>
      <xdr:col>15</xdr:col>
      <xdr:colOff>180975</xdr:colOff>
      <xdr:row>38</xdr:row>
      <xdr:rowOff>135813</xdr:rowOff>
    </xdr:to>
    <xdr:cxnSp macro="">
      <xdr:nvCxnSpPr>
        <xdr:cNvPr id="292" name="直線コネクタ 291"/>
        <xdr:cNvCxnSpPr/>
      </xdr:nvCxnSpPr>
      <xdr:spPr>
        <a:xfrm>
          <a:off x="9639300" y="6649268"/>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128132</xdr:rowOff>
    </xdr:from>
    <xdr:to>
      <xdr:col>14</xdr:col>
      <xdr:colOff>28575</xdr:colOff>
      <xdr:row>38</xdr:row>
      <xdr:rowOff>134168</xdr:rowOff>
    </xdr:to>
    <xdr:cxnSp macro="">
      <xdr:nvCxnSpPr>
        <xdr:cNvPr id="295" name="直線コネクタ 294"/>
        <xdr:cNvCxnSpPr/>
      </xdr:nvCxnSpPr>
      <xdr:spPr>
        <a:xfrm>
          <a:off x="8750300" y="6643232"/>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124521</xdr:rowOff>
    </xdr:from>
    <xdr:to>
      <xdr:col>12</xdr:col>
      <xdr:colOff>511175</xdr:colOff>
      <xdr:row>38</xdr:row>
      <xdr:rowOff>128132</xdr:rowOff>
    </xdr:to>
    <xdr:cxnSp macro="">
      <xdr:nvCxnSpPr>
        <xdr:cNvPr id="298" name="直線コネクタ 297"/>
        <xdr:cNvCxnSpPr/>
      </xdr:nvCxnSpPr>
      <xdr:spPr>
        <a:xfrm>
          <a:off x="7861300" y="6639621"/>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0" name="テキスト ボックス 299"/>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95763</xdr:rowOff>
    </xdr:from>
    <xdr:to>
      <xdr:col>11</xdr:col>
      <xdr:colOff>307975</xdr:colOff>
      <xdr:row>38</xdr:row>
      <xdr:rowOff>124521</xdr:rowOff>
    </xdr:to>
    <xdr:cxnSp macro="">
      <xdr:nvCxnSpPr>
        <xdr:cNvPr id="301" name="直線コネクタ 300"/>
        <xdr:cNvCxnSpPr/>
      </xdr:nvCxnSpPr>
      <xdr:spPr>
        <a:xfrm>
          <a:off x="6972300" y="6610863"/>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3" name="テキスト ボックス 302"/>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5" name="テキスト ボックス 304"/>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85013</xdr:rowOff>
    </xdr:from>
    <xdr:to>
      <xdr:col>15</xdr:col>
      <xdr:colOff>231775</xdr:colOff>
      <xdr:row>39</xdr:row>
      <xdr:rowOff>15163</xdr:rowOff>
    </xdr:to>
    <xdr:sp macro="" textlink="">
      <xdr:nvSpPr>
        <xdr:cNvPr id="311" name="円/楕円 310"/>
        <xdr:cNvSpPr/>
      </xdr:nvSpPr>
      <xdr:spPr>
        <a:xfrm>
          <a:off x="104267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171390</xdr:rowOff>
    </xdr:from>
    <xdr:ext cx="313932" cy="259045"/>
    <xdr:sp macro="" textlink="">
      <xdr:nvSpPr>
        <xdr:cNvPr id="312" name="労働費該当値テキスト"/>
        <xdr:cNvSpPr txBox="1"/>
      </xdr:nvSpPr>
      <xdr:spPr>
        <a:xfrm>
          <a:off x="10528300" y="6515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83368</xdr:rowOff>
    </xdr:from>
    <xdr:to>
      <xdr:col>14</xdr:col>
      <xdr:colOff>79375</xdr:colOff>
      <xdr:row>39</xdr:row>
      <xdr:rowOff>13518</xdr:rowOff>
    </xdr:to>
    <xdr:sp macro="" textlink="">
      <xdr:nvSpPr>
        <xdr:cNvPr id="313" name="円/楕円 312"/>
        <xdr:cNvSpPr/>
      </xdr:nvSpPr>
      <xdr:spPr>
        <a:xfrm>
          <a:off x="9588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4645</xdr:rowOff>
    </xdr:from>
    <xdr:ext cx="378565" cy="259045"/>
    <xdr:sp macro="" textlink="">
      <xdr:nvSpPr>
        <xdr:cNvPr id="314" name="テキスト ボックス 313"/>
        <xdr:cNvSpPr txBox="1"/>
      </xdr:nvSpPr>
      <xdr:spPr>
        <a:xfrm>
          <a:off x="9450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77332</xdr:rowOff>
    </xdr:from>
    <xdr:to>
      <xdr:col>12</xdr:col>
      <xdr:colOff>561975</xdr:colOff>
      <xdr:row>39</xdr:row>
      <xdr:rowOff>7482</xdr:rowOff>
    </xdr:to>
    <xdr:sp macro="" textlink="">
      <xdr:nvSpPr>
        <xdr:cNvPr id="315" name="円/楕円 314"/>
        <xdr:cNvSpPr/>
      </xdr:nvSpPr>
      <xdr:spPr>
        <a:xfrm>
          <a:off x="8699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170059</xdr:rowOff>
    </xdr:from>
    <xdr:ext cx="378565" cy="259045"/>
    <xdr:sp macro="" textlink="">
      <xdr:nvSpPr>
        <xdr:cNvPr id="316" name="テキスト ボックス 315"/>
        <xdr:cNvSpPr txBox="1"/>
      </xdr:nvSpPr>
      <xdr:spPr>
        <a:xfrm>
          <a:off x="8561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73721</xdr:rowOff>
    </xdr:from>
    <xdr:to>
      <xdr:col>11</xdr:col>
      <xdr:colOff>358775</xdr:colOff>
      <xdr:row>39</xdr:row>
      <xdr:rowOff>3871</xdr:rowOff>
    </xdr:to>
    <xdr:sp macro="" textlink="">
      <xdr:nvSpPr>
        <xdr:cNvPr id="317" name="円/楕円 316"/>
        <xdr:cNvSpPr/>
      </xdr:nvSpPr>
      <xdr:spPr>
        <a:xfrm>
          <a:off x="78105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166448</xdr:rowOff>
    </xdr:from>
    <xdr:ext cx="378565" cy="259045"/>
    <xdr:sp macro="" textlink="">
      <xdr:nvSpPr>
        <xdr:cNvPr id="318" name="テキスト ボックス 317"/>
        <xdr:cNvSpPr txBox="1"/>
      </xdr:nvSpPr>
      <xdr:spPr>
        <a:xfrm>
          <a:off x="7672017" y="668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44963</xdr:rowOff>
    </xdr:from>
    <xdr:to>
      <xdr:col>10</xdr:col>
      <xdr:colOff>155575</xdr:colOff>
      <xdr:row>38</xdr:row>
      <xdr:rowOff>146563</xdr:rowOff>
    </xdr:to>
    <xdr:sp macro="" textlink="">
      <xdr:nvSpPr>
        <xdr:cNvPr id="319" name="円/楕円 318"/>
        <xdr:cNvSpPr/>
      </xdr:nvSpPr>
      <xdr:spPr>
        <a:xfrm>
          <a:off x="6921500" y="65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137690</xdr:rowOff>
    </xdr:from>
    <xdr:ext cx="378565" cy="259045"/>
    <xdr:sp macro="" textlink="">
      <xdr:nvSpPr>
        <xdr:cNvPr id="320" name="テキスト ボックス 319"/>
        <xdr:cNvSpPr txBox="1"/>
      </xdr:nvSpPr>
      <xdr:spPr>
        <a:xfrm>
          <a:off x="6783017" y="665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163284</xdr:rowOff>
    </xdr:from>
    <xdr:to>
      <xdr:col>15</xdr:col>
      <xdr:colOff>180975</xdr:colOff>
      <xdr:row>58</xdr:row>
      <xdr:rowOff>168466</xdr:rowOff>
    </xdr:to>
    <xdr:cxnSp macro="">
      <xdr:nvCxnSpPr>
        <xdr:cNvPr id="349" name="直線コネクタ 348"/>
        <xdr:cNvCxnSpPr/>
      </xdr:nvCxnSpPr>
      <xdr:spPr>
        <a:xfrm>
          <a:off x="9639300" y="10107384"/>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163284</xdr:rowOff>
    </xdr:from>
    <xdr:to>
      <xdr:col>14</xdr:col>
      <xdr:colOff>28575</xdr:colOff>
      <xdr:row>59</xdr:row>
      <xdr:rowOff>140</xdr:rowOff>
    </xdr:to>
    <xdr:cxnSp macro="">
      <xdr:nvCxnSpPr>
        <xdr:cNvPr id="352" name="直線コネクタ 351"/>
        <xdr:cNvCxnSpPr/>
      </xdr:nvCxnSpPr>
      <xdr:spPr>
        <a:xfrm flipV="1">
          <a:off x="8750300" y="1010738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4" name="テキスト ボックス 353"/>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140</xdr:rowOff>
    </xdr:from>
    <xdr:to>
      <xdr:col>12</xdr:col>
      <xdr:colOff>511175</xdr:colOff>
      <xdr:row>59</xdr:row>
      <xdr:rowOff>1359</xdr:rowOff>
    </xdr:to>
    <xdr:cxnSp macro="">
      <xdr:nvCxnSpPr>
        <xdr:cNvPr id="355" name="直線コネクタ 354"/>
        <xdr:cNvCxnSpPr/>
      </xdr:nvCxnSpPr>
      <xdr:spPr>
        <a:xfrm flipV="1">
          <a:off x="7861300" y="1011569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7" name="テキスト ボックス 356"/>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164312</xdr:rowOff>
    </xdr:from>
    <xdr:to>
      <xdr:col>11</xdr:col>
      <xdr:colOff>307975</xdr:colOff>
      <xdr:row>59</xdr:row>
      <xdr:rowOff>1359</xdr:rowOff>
    </xdr:to>
    <xdr:cxnSp macro="">
      <xdr:nvCxnSpPr>
        <xdr:cNvPr id="358" name="直線コネクタ 357"/>
        <xdr:cNvCxnSpPr/>
      </xdr:nvCxnSpPr>
      <xdr:spPr>
        <a:xfrm>
          <a:off x="6972300" y="10108412"/>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0" name="テキスト ボックス 359"/>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2" name="テキスト ボックス 361"/>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117666</xdr:rowOff>
    </xdr:from>
    <xdr:to>
      <xdr:col>15</xdr:col>
      <xdr:colOff>231775</xdr:colOff>
      <xdr:row>59</xdr:row>
      <xdr:rowOff>47816</xdr:rowOff>
    </xdr:to>
    <xdr:sp macro="" textlink="">
      <xdr:nvSpPr>
        <xdr:cNvPr id="368" name="円/楕円 367"/>
        <xdr:cNvSpPr/>
      </xdr:nvSpPr>
      <xdr:spPr>
        <a:xfrm>
          <a:off x="10426700" y="100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32593</xdr:rowOff>
    </xdr:from>
    <xdr:ext cx="469744" cy="259045"/>
    <xdr:sp macro="" textlink="">
      <xdr:nvSpPr>
        <xdr:cNvPr id="369" name="農林水産業費該当値テキスト"/>
        <xdr:cNvSpPr txBox="1"/>
      </xdr:nvSpPr>
      <xdr:spPr>
        <a:xfrm>
          <a:off x="10528300" y="997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112484</xdr:rowOff>
    </xdr:from>
    <xdr:to>
      <xdr:col>14</xdr:col>
      <xdr:colOff>79375</xdr:colOff>
      <xdr:row>59</xdr:row>
      <xdr:rowOff>42634</xdr:rowOff>
    </xdr:to>
    <xdr:sp macro="" textlink="">
      <xdr:nvSpPr>
        <xdr:cNvPr id="370" name="円/楕円 369"/>
        <xdr:cNvSpPr/>
      </xdr:nvSpPr>
      <xdr:spPr>
        <a:xfrm>
          <a:off x="9588500" y="100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33761</xdr:rowOff>
    </xdr:from>
    <xdr:ext cx="469744" cy="259045"/>
    <xdr:sp macro="" textlink="">
      <xdr:nvSpPr>
        <xdr:cNvPr id="371" name="テキスト ボックス 370"/>
        <xdr:cNvSpPr txBox="1"/>
      </xdr:nvSpPr>
      <xdr:spPr>
        <a:xfrm>
          <a:off x="9404427" y="1014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120790</xdr:rowOff>
    </xdr:from>
    <xdr:to>
      <xdr:col>12</xdr:col>
      <xdr:colOff>561975</xdr:colOff>
      <xdr:row>59</xdr:row>
      <xdr:rowOff>50940</xdr:rowOff>
    </xdr:to>
    <xdr:sp macro="" textlink="">
      <xdr:nvSpPr>
        <xdr:cNvPr id="372" name="円/楕円 371"/>
        <xdr:cNvSpPr/>
      </xdr:nvSpPr>
      <xdr:spPr>
        <a:xfrm>
          <a:off x="86995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42067</xdr:rowOff>
    </xdr:from>
    <xdr:ext cx="469744" cy="259045"/>
    <xdr:sp macro="" textlink="">
      <xdr:nvSpPr>
        <xdr:cNvPr id="373" name="テキスト ボックス 372"/>
        <xdr:cNvSpPr txBox="1"/>
      </xdr:nvSpPr>
      <xdr:spPr>
        <a:xfrm>
          <a:off x="8515427" y="101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122009</xdr:rowOff>
    </xdr:from>
    <xdr:to>
      <xdr:col>11</xdr:col>
      <xdr:colOff>358775</xdr:colOff>
      <xdr:row>59</xdr:row>
      <xdr:rowOff>52159</xdr:rowOff>
    </xdr:to>
    <xdr:sp macro="" textlink="">
      <xdr:nvSpPr>
        <xdr:cNvPr id="374" name="円/楕円 373"/>
        <xdr:cNvSpPr/>
      </xdr:nvSpPr>
      <xdr:spPr>
        <a:xfrm>
          <a:off x="7810500" y="100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43286</xdr:rowOff>
    </xdr:from>
    <xdr:ext cx="469744" cy="259045"/>
    <xdr:sp macro="" textlink="">
      <xdr:nvSpPr>
        <xdr:cNvPr id="375" name="テキスト ボックス 374"/>
        <xdr:cNvSpPr txBox="1"/>
      </xdr:nvSpPr>
      <xdr:spPr>
        <a:xfrm>
          <a:off x="7626427" y="1015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113512</xdr:rowOff>
    </xdr:from>
    <xdr:to>
      <xdr:col>10</xdr:col>
      <xdr:colOff>155575</xdr:colOff>
      <xdr:row>59</xdr:row>
      <xdr:rowOff>43662</xdr:rowOff>
    </xdr:to>
    <xdr:sp macro="" textlink="">
      <xdr:nvSpPr>
        <xdr:cNvPr id="376" name="円/楕円 375"/>
        <xdr:cNvSpPr/>
      </xdr:nvSpPr>
      <xdr:spPr>
        <a:xfrm>
          <a:off x="6921500" y="100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34789</xdr:rowOff>
    </xdr:from>
    <xdr:ext cx="469744" cy="259045"/>
    <xdr:sp macro="" textlink="">
      <xdr:nvSpPr>
        <xdr:cNvPr id="377" name="テキスト ボックス 376"/>
        <xdr:cNvSpPr txBox="1"/>
      </xdr:nvSpPr>
      <xdr:spPr>
        <a:xfrm>
          <a:off x="6737427" y="101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38202</xdr:rowOff>
    </xdr:from>
    <xdr:to>
      <xdr:col>15</xdr:col>
      <xdr:colOff>180975</xdr:colOff>
      <xdr:row>78</xdr:row>
      <xdr:rowOff>54020</xdr:rowOff>
    </xdr:to>
    <xdr:cxnSp macro="">
      <xdr:nvCxnSpPr>
        <xdr:cNvPr id="404" name="直線コネクタ 403"/>
        <xdr:cNvCxnSpPr/>
      </xdr:nvCxnSpPr>
      <xdr:spPr>
        <a:xfrm flipV="1">
          <a:off x="9639300" y="13411302"/>
          <a:ext cx="8382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30452</xdr:rowOff>
    </xdr:from>
    <xdr:to>
      <xdr:col>14</xdr:col>
      <xdr:colOff>28575</xdr:colOff>
      <xdr:row>78</xdr:row>
      <xdr:rowOff>54020</xdr:rowOff>
    </xdr:to>
    <xdr:cxnSp macro="">
      <xdr:nvCxnSpPr>
        <xdr:cNvPr id="407" name="直線コネクタ 406"/>
        <xdr:cNvCxnSpPr/>
      </xdr:nvCxnSpPr>
      <xdr:spPr>
        <a:xfrm>
          <a:off x="8750300" y="13403552"/>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09" name="テキスト ボックス 408"/>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30452</xdr:rowOff>
    </xdr:from>
    <xdr:to>
      <xdr:col>12</xdr:col>
      <xdr:colOff>511175</xdr:colOff>
      <xdr:row>78</xdr:row>
      <xdr:rowOff>60216</xdr:rowOff>
    </xdr:to>
    <xdr:cxnSp macro="">
      <xdr:nvCxnSpPr>
        <xdr:cNvPr id="410" name="直線コネクタ 409"/>
        <xdr:cNvCxnSpPr/>
      </xdr:nvCxnSpPr>
      <xdr:spPr>
        <a:xfrm flipV="1">
          <a:off x="7861300" y="13403552"/>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51186</xdr:rowOff>
    </xdr:from>
    <xdr:to>
      <xdr:col>11</xdr:col>
      <xdr:colOff>307975</xdr:colOff>
      <xdr:row>78</xdr:row>
      <xdr:rowOff>60216</xdr:rowOff>
    </xdr:to>
    <xdr:cxnSp macro="">
      <xdr:nvCxnSpPr>
        <xdr:cNvPr id="413" name="直線コネクタ 412"/>
        <xdr:cNvCxnSpPr/>
      </xdr:nvCxnSpPr>
      <xdr:spPr>
        <a:xfrm>
          <a:off x="6972300" y="13424286"/>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5" name="テキスト ボックス 414"/>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7" name="テキスト ボックス 416"/>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158852</xdr:rowOff>
    </xdr:from>
    <xdr:to>
      <xdr:col>15</xdr:col>
      <xdr:colOff>231775</xdr:colOff>
      <xdr:row>78</xdr:row>
      <xdr:rowOff>89002</xdr:rowOff>
    </xdr:to>
    <xdr:sp macro="" textlink="">
      <xdr:nvSpPr>
        <xdr:cNvPr id="423" name="円/楕円 422"/>
        <xdr:cNvSpPr/>
      </xdr:nvSpPr>
      <xdr:spPr>
        <a:xfrm>
          <a:off x="104267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73779</xdr:rowOff>
    </xdr:from>
    <xdr:ext cx="469744" cy="259045"/>
    <xdr:sp macro="" textlink="">
      <xdr:nvSpPr>
        <xdr:cNvPr id="424" name="商工費該当値テキスト"/>
        <xdr:cNvSpPr txBox="1"/>
      </xdr:nvSpPr>
      <xdr:spPr>
        <a:xfrm>
          <a:off x="10528300" y="132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3220</xdr:rowOff>
    </xdr:from>
    <xdr:to>
      <xdr:col>14</xdr:col>
      <xdr:colOff>79375</xdr:colOff>
      <xdr:row>78</xdr:row>
      <xdr:rowOff>104820</xdr:rowOff>
    </xdr:to>
    <xdr:sp macro="" textlink="">
      <xdr:nvSpPr>
        <xdr:cNvPr id="425" name="円/楕円 424"/>
        <xdr:cNvSpPr/>
      </xdr:nvSpPr>
      <xdr:spPr>
        <a:xfrm>
          <a:off x="9588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95947</xdr:rowOff>
    </xdr:from>
    <xdr:ext cx="469744" cy="259045"/>
    <xdr:sp macro="" textlink="">
      <xdr:nvSpPr>
        <xdr:cNvPr id="426" name="テキスト ボックス 425"/>
        <xdr:cNvSpPr txBox="1"/>
      </xdr:nvSpPr>
      <xdr:spPr>
        <a:xfrm>
          <a:off x="9404427"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151102</xdr:rowOff>
    </xdr:from>
    <xdr:to>
      <xdr:col>12</xdr:col>
      <xdr:colOff>561975</xdr:colOff>
      <xdr:row>78</xdr:row>
      <xdr:rowOff>81252</xdr:rowOff>
    </xdr:to>
    <xdr:sp macro="" textlink="">
      <xdr:nvSpPr>
        <xdr:cNvPr id="427" name="円/楕円 426"/>
        <xdr:cNvSpPr/>
      </xdr:nvSpPr>
      <xdr:spPr>
        <a:xfrm>
          <a:off x="8699500" y="13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72379</xdr:rowOff>
    </xdr:from>
    <xdr:ext cx="469744" cy="259045"/>
    <xdr:sp macro="" textlink="">
      <xdr:nvSpPr>
        <xdr:cNvPr id="428" name="テキスト ボックス 427"/>
        <xdr:cNvSpPr txBox="1"/>
      </xdr:nvSpPr>
      <xdr:spPr>
        <a:xfrm>
          <a:off x="8515427" y="134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9416</xdr:rowOff>
    </xdr:from>
    <xdr:to>
      <xdr:col>11</xdr:col>
      <xdr:colOff>358775</xdr:colOff>
      <xdr:row>78</xdr:row>
      <xdr:rowOff>111016</xdr:rowOff>
    </xdr:to>
    <xdr:sp macro="" textlink="">
      <xdr:nvSpPr>
        <xdr:cNvPr id="429" name="円/楕円 428"/>
        <xdr:cNvSpPr/>
      </xdr:nvSpPr>
      <xdr:spPr>
        <a:xfrm>
          <a:off x="7810500" y="133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102143</xdr:rowOff>
    </xdr:from>
    <xdr:ext cx="469744" cy="259045"/>
    <xdr:sp macro="" textlink="">
      <xdr:nvSpPr>
        <xdr:cNvPr id="430" name="テキスト ボックス 429"/>
        <xdr:cNvSpPr txBox="1"/>
      </xdr:nvSpPr>
      <xdr:spPr>
        <a:xfrm>
          <a:off x="7626427" y="134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386</xdr:rowOff>
    </xdr:from>
    <xdr:to>
      <xdr:col>10</xdr:col>
      <xdr:colOff>155575</xdr:colOff>
      <xdr:row>78</xdr:row>
      <xdr:rowOff>101986</xdr:rowOff>
    </xdr:to>
    <xdr:sp macro="" textlink="">
      <xdr:nvSpPr>
        <xdr:cNvPr id="431" name="円/楕円 430"/>
        <xdr:cNvSpPr/>
      </xdr:nvSpPr>
      <xdr:spPr>
        <a:xfrm>
          <a:off x="6921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93113</xdr:rowOff>
    </xdr:from>
    <xdr:ext cx="469744" cy="259045"/>
    <xdr:sp macro="" textlink="">
      <xdr:nvSpPr>
        <xdr:cNvPr id="432" name="テキスト ボックス 431"/>
        <xdr:cNvSpPr txBox="1"/>
      </xdr:nvSpPr>
      <xdr:spPr>
        <a:xfrm>
          <a:off x="6737427"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141224</xdr:rowOff>
    </xdr:from>
    <xdr:to>
      <xdr:col>15</xdr:col>
      <xdr:colOff>180975</xdr:colOff>
      <xdr:row>96</xdr:row>
      <xdr:rowOff>7226</xdr:rowOff>
    </xdr:to>
    <xdr:cxnSp macro="">
      <xdr:nvCxnSpPr>
        <xdr:cNvPr id="462" name="直線コネクタ 461"/>
        <xdr:cNvCxnSpPr/>
      </xdr:nvCxnSpPr>
      <xdr:spPr>
        <a:xfrm flipV="1">
          <a:off x="9639300" y="16257524"/>
          <a:ext cx="838200" cy="2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90990</xdr:rowOff>
    </xdr:from>
    <xdr:to>
      <xdr:col>14</xdr:col>
      <xdr:colOff>28575</xdr:colOff>
      <xdr:row>96</xdr:row>
      <xdr:rowOff>7226</xdr:rowOff>
    </xdr:to>
    <xdr:cxnSp macro="">
      <xdr:nvCxnSpPr>
        <xdr:cNvPr id="465" name="直線コネクタ 464"/>
        <xdr:cNvCxnSpPr/>
      </xdr:nvCxnSpPr>
      <xdr:spPr>
        <a:xfrm>
          <a:off x="8750300" y="16378740"/>
          <a:ext cx="889000" cy="8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83520</xdr:rowOff>
    </xdr:from>
    <xdr:ext cx="534377" cy="259045"/>
    <xdr:sp macro="" textlink="">
      <xdr:nvSpPr>
        <xdr:cNvPr id="467" name="テキスト ボックス 466"/>
        <xdr:cNvSpPr txBox="1"/>
      </xdr:nvSpPr>
      <xdr:spPr>
        <a:xfrm>
          <a:off x="9372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90990</xdr:rowOff>
    </xdr:from>
    <xdr:to>
      <xdr:col>12</xdr:col>
      <xdr:colOff>511175</xdr:colOff>
      <xdr:row>96</xdr:row>
      <xdr:rowOff>109277</xdr:rowOff>
    </xdr:to>
    <xdr:cxnSp macro="">
      <xdr:nvCxnSpPr>
        <xdr:cNvPr id="468" name="直線コネクタ 467"/>
        <xdr:cNvCxnSpPr/>
      </xdr:nvCxnSpPr>
      <xdr:spPr>
        <a:xfrm flipV="1">
          <a:off x="7861300" y="16378740"/>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81520</xdr:rowOff>
    </xdr:from>
    <xdr:ext cx="534377" cy="259045"/>
    <xdr:sp macro="" textlink="">
      <xdr:nvSpPr>
        <xdr:cNvPr id="470" name="テキスト ボックス 469"/>
        <xdr:cNvSpPr txBox="1"/>
      </xdr:nvSpPr>
      <xdr:spPr>
        <a:xfrm>
          <a:off x="8483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143853</xdr:rowOff>
    </xdr:from>
    <xdr:to>
      <xdr:col>11</xdr:col>
      <xdr:colOff>307975</xdr:colOff>
      <xdr:row>96</xdr:row>
      <xdr:rowOff>109277</xdr:rowOff>
    </xdr:to>
    <xdr:cxnSp macro="">
      <xdr:nvCxnSpPr>
        <xdr:cNvPr id="471" name="直線コネクタ 470"/>
        <xdr:cNvCxnSpPr/>
      </xdr:nvCxnSpPr>
      <xdr:spPr>
        <a:xfrm>
          <a:off x="6972300" y="16431603"/>
          <a:ext cx="889000" cy="1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6500</xdr:rowOff>
    </xdr:from>
    <xdr:ext cx="534377" cy="259045"/>
    <xdr:sp macro="" textlink="">
      <xdr:nvSpPr>
        <xdr:cNvPr id="473" name="テキスト ボックス 472"/>
        <xdr:cNvSpPr txBox="1"/>
      </xdr:nvSpPr>
      <xdr:spPr>
        <a:xfrm>
          <a:off x="7594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148575</xdr:rowOff>
    </xdr:from>
    <xdr:ext cx="534377" cy="259045"/>
    <xdr:sp macro="" textlink="">
      <xdr:nvSpPr>
        <xdr:cNvPr id="475" name="テキスト ボックス 474"/>
        <xdr:cNvSpPr txBox="1"/>
      </xdr:nvSpPr>
      <xdr:spPr>
        <a:xfrm>
          <a:off x="6705111" y="166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90424</xdr:rowOff>
    </xdr:from>
    <xdr:to>
      <xdr:col>15</xdr:col>
      <xdr:colOff>231775</xdr:colOff>
      <xdr:row>95</xdr:row>
      <xdr:rowOff>20574</xdr:rowOff>
    </xdr:to>
    <xdr:sp macro="" textlink="">
      <xdr:nvSpPr>
        <xdr:cNvPr id="481" name="円/楕円 480"/>
        <xdr:cNvSpPr/>
      </xdr:nvSpPr>
      <xdr:spPr>
        <a:xfrm>
          <a:off x="10426700" y="162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113301</xdr:rowOff>
    </xdr:from>
    <xdr:ext cx="534377" cy="259045"/>
    <xdr:sp macro="" textlink="">
      <xdr:nvSpPr>
        <xdr:cNvPr id="482" name="土木費該当値テキスト"/>
        <xdr:cNvSpPr txBox="1"/>
      </xdr:nvSpPr>
      <xdr:spPr>
        <a:xfrm>
          <a:off x="10528300" y="160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59,920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127876</xdr:rowOff>
    </xdr:from>
    <xdr:to>
      <xdr:col>14</xdr:col>
      <xdr:colOff>79375</xdr:colOff>
      <xdr:row>96</xdr:row>
      <xdr:rowOff>58026</xdr:rowOff>
    </xdr:to>
    <xdr:sp macro="" textlink="">
      <xdr:nvSpPr>
        <xdr:cNvPr id="483" name="円/楕円 482"/>
        <xdr:cNvSpPr/>
      </xdr:nvSpPr>
      <xdr:spPr>
        <a:xfrm>
          <a:off x="9588500" y="164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74553</xdr:rowOff>
    </xdr:from>
    <xdr:ext cx="534377" cy="259045"/>
    <xdr:sp macro="" textlink="">
      <xdr:nvSpPr>
        <xdr:cNvPr id="484" name="テキスト ボックス 483"/>
        <xdr:cNvSpPr txBox="1"/>
      </xdr:nvSpPr>
      <xdr:spPr>
        <a:xfrm>
          <a:off x="9372111" y="161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40190</xdr:rowOff>
    </xdr:from>
    <xdr:to>
      <xdr:col>12</xdr:col>
      <xdr:colOff>561975</xdr:colOff>
      <xdr:row>95</xdr:row>
      <xdr:rowOff>141790</xdr:rowOff>
    </xdr:to>
    <xdr:sp macro="" textlink="">
      <xdr:nvSpPr>
        <xdr:cNvPr id="485" name="円/楕円 484"/>
        <xdr:cNvSpPr/>
      </xdr:nvSpPr>
      <xdr:spPr>
        <a:xfrm>
          <a:off x="8699500" y="163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158317</xdr:rowOff>
    </xdr:from>
    <xdr:ext cx="534377" cy="259045"/>
    <xdr:sp macro="" textlink="">
      <xdr:nvSpPr>
        <xdr:cNvPr id="486" name="テキスト ボックス 485"/>
        <xdr:cNvSpPr txBox="1"/>
      </xdr:nvSpPr>
      <xdr:spPr>
        <a:xfrm>
          <a:off x="8483111" y="161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58477</xdr:rowOff>
    </xdr:from>
    <xdr:to>
      <xdr:col>11</xdr:col>
      <xdr:colOff>358775</xdr:colOff>
      <xdr:row>96</xdr:row>
      <xdr:rowOff>160077</xdr:rowOff>
    </xdr:to>
    <xdr:sp macro="" textlink="">
      <xdr:nvSpPr>
        <xdr:cNvPr id="487" name="円/楕円 486"/>
        <xdr:cNvSpPr/>
      </xdr:nvSpPr>
      <xdr:spPr>
        <a:xfrm>
          <a:off x="7810500" y="165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5154</xdr:rowOff>
    </xdr:from>
    <xdr:ext cx="534377" cy="259045"/>
    <xdr:sp macro="" textlink="">
      <xdr:nvSpPr>
        <xdr:cNvPr id="488" name="テキスト ボックス 487"/>
        <xdr:cNvSpPr txBox="1"/>
      </xdr:nvSpPr>
      <xdr:spPr>
        <a:xfrm>
          <a:off x="7594111" y="162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93053</xdr:rowOff>
    </xdr:from>
    <xdr:to>
      <xdr:col>10</xdr:col>
      <xdr:colOff>155575</xdr:colOff>
      <xdr:row>96</xdr:row>
      <xdr:rowOff>23203</xdr:rowOff>
    </xdr:to>
    <xdr:sp macro="" textlink="">
      <xdr:nvSpPr>
        <xdr:cNvPr id="489" name="円/楕円 488"/>
        <xdr:cNvSpPr/>
      </xdr:nvSpPr>
      <xdr:spPr>
        <a:xfrm>
          <a:off x="6921500" y="163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39730</xdr:rowOff>
    </xdr:from>
    <xdr:ext cx="534377" cy="259045"/>
    <xdr:sp macro="" textlink="">
      <xdr:nvSpPr>
        <xdr:cNvPr id="490" name="テキスト ボックス 489"/>
        <xdr:cNvSpPr txBox="1"/>
      </xdr:nvSpPr>
      <xdr:spPr>
        <a:xfrm>
          <a:off x="6705111" y="161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151435</xdr:rowOff>
    </xdr:from>
    <xdr:to>
      <xdr:col>23</xdr:col>
      <xdr:colOff>517525</xdr:colOff>
      <xdr:row>39</xdr:row>
      <xdr:rowOff>52680</xdr:rowOff>
    </xdr:to>
    <xdr:cxnSp macro="">
      <xdr:nvCxnSpPr>
        <xdr:cNvPr id="520" name="直線コネクタ 519"/>
        <xdr:cNvCxnSpPr/>
      </xdr:nvCxnSpPr>
      <xdr:spPr>
        <a:xfrm>
          <a:off x="15481300" y="6666535"/>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151435</xdr:rowOff>
    </xdr:from>
    <xdr:to>
      <xdr:col>22</xdr:col>
      <xdr:colOff>365125</xdr:colOff>
      <xdr:row>39</xdr:row>
      <xdr:rowOff>44031</xdr:rowOff>
    </xdr:to>
    <xdr:cxnSp macro="">
      <xdr:nvCxnSpPr>
        <xdr:cNvPr id="523" name="直線コネクタ 522"/>
        <xdr:cNvCxnSpPr/>
      </xdr:nvCxnSpPr>
      <xdr:spPr>
        <a:xfrm flipV="1">
          <a:off x="14592300" y="6666535"/>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5" name="テキスト ボックス 524"/>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44031</xdr:rowOff>
    </xdr:from>
    <xdr:to>
      <xdr:col>21</xdr:col>
      <xdr:colOff>161925</xdr:colOff>
      <xdr:row>39</xdr:row>
      <xdr:rowOff>63614</xdr:rowOff>
    </xdr:to>
    <xdr:cxnSp macro="">
      <xdr:nvCxnSpPr>
        <xdr:cNvPr id="526" name="直線コネクタ 525"/>
        <xdr:cNvCxnSpPr/>
      </xdr:nvCxnSpPr>
      <xdr:spPr>
        <a:xfrm flipV="1">
          <a:off x="13703300" y="6730581"/>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146257</xdr:rowOff>
    </xdr:from>
    <xdr:ext cx="534377" cy="259045"/>
    <xdr:sp macro="" textlink="">
      <xdr:nvSpPr>
        <xdr:cNvPr id="528" name="テキスト ボックス 527"/>
        <xdr:cNvSpPr txBox="1"/>
      </xdr:nvSpPr>
      <xdr:spPr>
        <a:xfrm>
          <a:off x="14325111"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32296</xdr:rowOff>
    </xdr:from>
    <xdr:to>
      <xdr:col>19</xdr:col>
      <xdr:colOff>644525</xdr:colOff>
      <xdr:row>39</xdr:row>
      <xdr:rowOff>63614</xdr:rowOff>
    </xdr:to>
    <xdr:cxnSp macro="">
      <xdr:nvCxnSpPr>
        <xdr:cNvPr id="529" name="直線コネクタ 528"/>
        <xdr:cNvCxnSpPr/>
      </xdr:nvCxnSpPr>
      <xdr:spPr>
        <a:xfrm>
          <a:off x="12814300" y="671884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36530</xdr:rowOff>
    </xdr:from>
    <xdr:ext cx="534377" cy="259045"/>
    <xdr:sp macro="" textlink="">
      <xdr:nvSpPr>
        <xdr:cNvPr id="531" name="テキスト ボックス 530"/>
        <xdr:cNvSpPr txBox="1"/>
      </xdr:nvSpPr>
      <xdr:spPr>
        <a:xfrm>
          <a:off x="13436111" y="6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30586</xdr:rowOff>
    </xdr:from>
    <xdr:ext cx="534377" cy="259045"/>
    <xdr:sp macro="" textlink="">
      <xdr:nvSpPr>
        <xdr:cNvPr id="533" name="テキスト ボックス 532"/>
        <xdr:cNvSpPr txBox="1"/>
      </xdr:nvSpPr>
      <xdr:spPr>
        <a:xfrm>
          <a:off x="12547111" y="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1880</xdr:rowOff>
    </xdr:from>
    <xdr:to>
      <xdr:col>23</xdr:col>
      <xdr:colOff>568325</xdr:colOff>
      <xdr:row>39</xdr:row>
      <xdr:rowOff>103480</xdr:rowOff>
    </xdr:to>
    <xdr:sp macro="" textlink="">
      <xdr:nvSpPr>
        <xdr:cNvPr id="539" name="円/楕円 538"/>
        <xdr:cNvSpPr/>
      </xdr:nvSpPr>
      <xdr:spPr>
        <a:xfrm>
          <a:off x="16268700" y="66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88257</xdr:rowOff>
    </xdr:from>
    <xdr:ext cx="469744" cy="259045"/>
    <xdr:sp macro="" textlink="">
      <xdr:nvSpPr>
        <xdr:cNvPr id="540" name="消防費該当値テキスト"/>
        <xdr:cNvSpPr txBox="1"/>
      </xdr:nvSpPr>
      <xdr:spPr>
        <a:xfrm>
          <a:off x="16370300" y="66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100635</xdr:rowOff>
    </xdr:from>
    <xdr:to>
      <xdr:col>22</xdr:col>
      <xdr:colOff>415925</xdr:colOff>
      <xdr:row>39</xdr:row>
      <xdr:rowOff>30785</xdr:rowOff>
    </xdr:to>
    <xdr:sp macro="" textlink="">
      <xdr:nvSpPr>
        <xdr:cNvPr id="541" name="円/楕円 540"/>
        <xdr:cNvSpPr/>
      </xdr:nvSpPr>
      <xdr:spPr>
        <a:xfrm>
          <a:off x="15430500" y="66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21912</xdr:rowOff>
    </xdr:from>
    <xdr:ext cx="534377" cy="259045"/>
    <xdr:sp macro="" textlink="">
      <xdr:nvSpPr>
        <xdr:cNvPr id="542" name="テキスト ボックス 541"/>
        <xdr:cNvSpPr txBox="1"/>
      </xdr:nvSpPr>
      <xdr:spPr>
        <a:xfrm>
          <a:off x="15214111" y="67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164681</xdr:rowOff>
    </xdr:from>
    <xdr:to>
      <xdr:col>21</xdr:col>
      <xdr:colOff>212725</xdr:colOff>
      <xdr:row>39</xdr:row>
      <xdr:rowOff>94831</xdr:rowOff>
    </xdr:to>
    <xdr:sp macro="" textlink="">
      <xdr:nvSpPr>
        <xdr:cNvPr id="543" name="円/楕円 542"/>
        <xdr:cNvSpPr/>
      </xdr:nvSpPr>
      <xdr:spPr>
        <a:xfrm>
          <a:off x="14541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85958</xdr:rowOff>
    </xdr:from>
    <xdr:ext cx="534377" cy="259045"/>
    <xdr:sp macro="" textlink="">
      <xdr:nvSpPr>
        <xdr:cNvPr id="544" name="テキスト ボックス 543"/>
        <xdr:cNvSpPr txBox="1"/>
      </xdr:nvSpPr>
      <xdr:spPr>
        <a:xfrm>
          <a:off x="14325111" y="67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12814</xdr:rowOff>
    </xdr:from>
    <xdr:to>
      <xdr:col>20</xdr:col>
      <xdr:colOff>9525</xdr:colOff>
      <xdr:row>39</xdr:row>
      <xdr:rowOff>114414</xdr:rowOff>
    </xdr:to>
    <xdr:sp macro="" textlink="">
      <xdr:nvSpPr>
        <xdr:cNvPr id="545" name="円/楕円 544"/>
        <xdr:cNvSpPr/>
      </xdr:nvSpPr>
      <xdr:spPr>
        <a:xfrm>
          <a:off x="13652500" y="66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105541</xdr:rowOff>
    </xdr:from>
    <xdr:ext cx="469744" cy="259045"/>
    <xdr:sp macro="" textlink="">
      <xdr:nvSpPr>
        <xdr:cNvPr id="546" name="テキスト ボックス 545"/>
        <xdr:cNvSpPr txBox="1"/>
      </xdr:nvSpPr>
      <xdr:spPr>
        <a:xfrm>
          <a:off x="13468427" y="679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152946</xdr:rowOff>
    </xdr:from>
    <xdr:to>
      <xdr:col>18</xdr:col>
      <xdr:colOff>492125</xdr:colOff>
      <xdr:row>39</xdr:row>
      <xdr:rowOff>83096</xdr:rowOff>
    </xdr:to>
    <xdr:sp macro="" textlink="">
      <xdr:nvSpPr>
        <xdr:cNvPr id="547" name="円/楕円 546"/>
        <xdr:cNvSpPr/>
      </xdr:nvSpPr>
      <xdr:spPr>
        <a:xfrm>
          <a:off x="12763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74223</xdr:rowOff>
    </xdr:from>
    <xdr:ext cx="534377" cy="259045"/>
    <xdr:sp macro="" textlink="">
      <xdr:nvSpPr>
        <xdr:cNvPr id="548" name="テキスト ボックス 547"/>
        <xdr:cNvSpPr txBox="1"/>
      </xdr:nvSpPr>
      <xdr:spPr>
        <a:xfrm>
          <a:off x="12547111" y="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102286</xdr:rowOff>
    </xdr:from>
    <xdr:to>
      <xdr:col>23</xdr:col>
      <xdr:colOff>517525</xdr:colOff>
      <xdr:row>57</xdr:row>
      <xdr:rowOff>129165</xdr:rowOff>
    </xdr:to>
    <xdr:cxnSp macro="">
      <xdr:nvCxnSpPr>
        <xdr:cNvPr id="578" name="直線コネクタ 577"/>
        <xdr:cNvCxnSpPr/>
      </xdr:nvCxnSpPr>
      <xdr:spPr>
        <a:xfrm>
          <a:off x="15481300" y="9874936"/>
          <a:ext cx="8382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102286</xdr:rowOff>
    </xdr:from>
    <xdr:to>
      <xdr:col>22</xdr:col>
      <xdr:colOff>365125</xdr:colOff>
      <xdr:row>57</xdr:row>
      <xdr:rowOff>135204</xdr:rowOff>
    </xdr:to>
    <xdr:cxnSp macro="">
      <xdr:nvCxnSpPr>
        <xdr:cNvPr id="581" name="直線コネクタ 580"/>
        <xdr:cNvCxnSpPr/>
      </xdr:nvCxnSpPr>
      <xdr:spPr>
        <a:xfrm flipV="1">
          <a:off x="14592300" y="987493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3" name="テキスト ボックス 582"/>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135204</xdr:rowOff>
    </xdr:from>
    <xdr:to>
      <xdr:col>21</xdr:col>
      <xdr:colOff>161925</xdr:colOff>
      <xdr:row>58</xdr:row>
      <xdr:rowOff>65995</xdr:rowOff>
    </xdr:to>
    <xdr:cxnSp macro="">
      <xdr:nvCxnSpPr>
        <xdr:cNvPr id="584" name="直線コネクタ 583"/>
        <xdr:cNvCxnSpPr/>
      </xdr:nvCxnSpPr>
      <xdr:spPr>
        <a:xfrm flipV="1">
          <a:off x="13703300" y="9907854"/>
          <a:ext cx="889000" cy="10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160369</xdr:rowOff>
    </xdr:from>
    <xdr:to>
      <xdr:col>19</xdr:col>
      <xdr:colOff>644525</xdr:colOff>
      <xdr:row>58</xdr:row>
      <xdr:rowOff>65995</xdr:rowOff>
    </xdr:to>
    <xdr:cxnSp macro="">
      <xdr:nvCxnSpPr>
        <xdr:cNvPr id="587" name="直線コネクタ 586"/>
        <xdr:cNvCxnSpPr/>
      </xdr:nvCxnSpPr>
      <xdr:spPr>
        <a:xfrm>
          <a:off x="12814300" y="9933019"/>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81907</xdr:rowOff>
    </xdr:from>
    <xdr:ext cx="534377" cy="259045"/>
    <xdr:sp macro="" textlink="">
      <xdr:nvSpPr>
        <xdr:cNvPr id="589" name="テキスト ボックス 588"/>
        <xdr:cNvSpPr txBox="1"/>
      </xdr:nvSpPr>
      <xdr:spPr>
        <a:xfrm>
          <a:off x="13436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1" name="テキスト ボックス 590"/>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78365</xdr:rowOff>
    </xdr:from>
    <xdr:to>
      <xdr:col>23</xdr:col>
      <xdr:colOff>568325</xdr:colOff>
      <xdr:row>58</xdr:row>
      <xdr:rowOff>8515</xdr:rowOff>
    </xdr:to>
    <xdr:sp macro="" textlink="">
      <xdr:nvSpPr>
        <xdr:cNvPr id="597" name="円/楕円 596"/>
        <xdr:cNvSpPr/>
      </xdr:nvSpPr>
      <xdr:spPr>
        <a:xfrm>
          <a:off x="16268700" y="9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56792</xdr:rowOff>
    </xdr:from>
    <xdr:ext cx="534377" cy="259045"/>
    <xdr:sp macro="" textlink="">
      <xdr:nvSpPr>
        <xdr:cNvPr id="598" name="教育費該当値テキスト"/>
        <xdr:cNvSpPr txBox="1"/>
      </xdr:nvSpPr>
      <xdr:spPr>
        <a:xfrm>
          <a:off x="16370300" y="98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51486</xdr:rowOff>
    </xdr:from>
    <xdr:to>
      <xdr:col>22</xdr:col>
      <xdr:colOff>415925</xdr:colOff>
      <xdr:row>57</xdr:row>
      <xdr:rowOff>153086</xdr:rowOff>
    </xdr:to>
    <xdr:sp macro="" textlink="">
      <xdr:nvSpPr>
        <xdr:cNvPr id="599" name="円/楕円 598"/>
        <xdr:cNvSpPr/>
      </xdr:nvSpPr>
      <xdr:spPr>
        <a:xfrm>
          <a:off x="15430500" y="9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144213</xdr:rowOff>
    </xdr:from>
    <xdr:ext cx="534377" cy="259045"/>
    <xdr:sp macro="" textlink="">
      <xdr:nvSpPr>
        <xdr:cNvPr id="600" name="テキスト ボックス 599"/>
        <xdr:cNvSpPr txBox="1"/>
      </xdr:nvSpPr>
      <xdr:spPr>
        <a:xfrm>
          <a:off x="15214111" y="99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84404</xdr:rowOff>
    </xdr:from>
    <xdr:to>
      <xdr:col>21</xdr:col>
      <xdr:colOff>212725</xdr:colOff>
      <xdr:row>58</xdr:row>
      <xdr:rowOff>14554</xdr:rowOff>
    </xdr:to>
    <xdr:sp macro="" textlink="">
      <xdr:nvSpPr>
        <xdr:cNvPr id="601" name="円/楕円 600"/>
        <xdr:cNvSpPr/>
      </xdr:nvSpPr>
      <xdr:spPr>
        <a:xfrm>
          <a:off x="14541500" y="98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5681</xdr:rowOff>
    </xdr:from>
    <xdr:ext cx="534377" cy="259045"/>
    <xdr:sp macro="" textlink="">
      <xdr:nvSpPr>
        <xdr:cNvPr id="602" name="テキスト ボックス 601"/>
        <xdr:cNvSpPr txBox="1"/>
      </xdr:nvSpPr>
      <xdr:spPr>
        <a:xfrm>
          <a:off x="14325111" y="99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15195</xdr:rowOff>
    </xdr:from>
    <xdr:to>
      <xdr:col>20</xdr:col>
      <xdr:colOff>9525</xdr:colOff>
      <xdr:row>58</xdr:row>
      <xdr:rowOff>116795</xdr:rowOff>
    </xdr:to>
    <xdr:sp macro="" textlink="">
      <xdr:nvSpPr>
        <xdr:cNvPr id="603" name="円/楕円 602"/>
        <xdr:cNvSpPr/>
      </xdr:nvSpPr>
      <xdr:spPr>
        <a:xfrm>
          <a:off x="13652500" y="99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107922</xdr:rowOff>
    </xdr:from>
    <xdr:ext cx="534377" cy="259045"/>
    <xdr:sp macro="" textlink="">
      <xdr:nvSpPr>
        <xdr:cNvPr id="604" name="テキスト ボックス 603"/>
        <xdr:cNvSpPr txBox="1"/>
      </xdr:nvSpPr>
      <xdr:spPr>
        <a:xfrm>
          <a:off x="13436111" y="1005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109569</xdr:rowOff>
    </xdr:from>
    <xdr:to>
      <xdr:col>18</xdr:col>
      <xdr:colOff>492125</xdr:colOff>
      <xdr:row>58</xdr:row>
      <xdr:rowOff>39719</xdr:rowOff>
    </xdr:to>
    <xdr:sp macro="" textlink="">
      <xdr:nvSpPr>
        <xdr:cNvPr id="605" name="円/楕円 604"/>
        <xdr:cNvSpPr/>
      </xdr:nvSpPr>
      <xdr:spPr>
        <a:xfrm>
          <a:off x="12763500" y="98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30846</xdr:rowOff>
    </xdr:from>
    <xdr:ext cx="534377" cy="259045"/>
    <xdr:sp macro="" textlink="">
      <xdr:nvSpPr>
        <xdr:cNvPr id="606" name="テキスト ボックス 605"/>
        <xdr:cNvSpPr txBox="1"/>
      </xdr:nvSpPr>
      <xdr:spPr>
        <a:xfrm>
          <a:off x="12547111" y="99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0" name="テキスト ボックス 639"/>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3" name="テキスト ボックス 642"/>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6" name="テキスト ボックス 645"/>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48" name="テキスト ボックス 647"/>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66793</xdr:rowOff>
    </xdr:from>
    <xdr:to>
      <xdr:col>23</xdr:col>
      <xdr:colOff>517525</xdr:colOff>
      <xdr:row>97</xdr:row>
      <xdr:rowOff>102374</xdr:rowOff>
    </xdr:to>
    <xdr:cxnSp macro="">
      <xdr:nvCxnSpPr>
        <xdr:cNvPr id="694" name="直線コネクタ 693"/>
        <xdr:cNvCxnSpPr/>
      </xdr:nvCxnSpPr>
      <xdr:spPr>
        <a:xfrm flipV="1">
          <a:off x="15481300" y="16697443"/>
          <a:ext cx="8382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102374</xdr:rowOff>
    </xdr:from>
    <xdr:to>
      <xdr:col>22</xdr:col>
      <xdr:colOff>365125</xdr:colOff>
      <xdr:row>97</xdr:row>
      <xdr:rowOff>108660</xdr:rowOff>
    </xdr:to>
    <xdr:cxnSp macro="">
      <xdr:nvCxnSpPr>
        <xdr:cNvPr id="697" name="直線コネクタ 696"/>
        <xdr:cNvCxnSpPr/>
      </xdr:nvCxnSpPr>
      <xdr:spPr>
        <a:xfrm flipV="1">
          <a:off x="14592300" y="167330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699" name="テキスト ボックス 698"/>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108660</xdr:rowOff>
    </xdr:from>
    <xdr:to>
      <xdr:col>21</xdr:col>
      <xdr:colOff>161925</xdr:colOff>
      <xdr:row>97</xdr:row>
      <xdr:rowOff>109427</xdr:rowOff>
    </xdr:to>
    <xdr:cxnSp macro="">
      <xdr:nvCxnSpPr>
        <xdr:cNvPr id="700" name="直線コネクタ 699"/>
        <xdr:cNvCxnSpPr/>
      </xdr:nvCxnSpPr>
      <xdr:spPr>
        <a:xfrm flipV="1">
          <a:off x="13703300" y="1673931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2" name="テキスト ボックス 701"/>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76623</xdr:rowOff>
    </xdr:from>
    <xdr:to>
      <xdr:col>19</xdr:col>
      <xdr:colOff>644525</xdr:colOff>
      <xdr:row>97</xdr:row>
      <xdr:rowOff>109427</xdr:rowOff>
    </xdr:to>
    <xdr:cxnSp macro="">
      <xdr:nvCxnSpPr>
        <xdr:cNvPr id="703" name="直線コネクタ 702"/>
        <xdr:cNvCxnSpPr/>
      </xdr:nvCxnSpPr>
      <xdr:spPr>
        <a:xfrm>
          <a:off x="12814300" y="1670727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78145</xdr:rowOff>
    </xdr:from>
    <xdr:ext cx="534377" cy="259045"/>
    <xdr:sp macro="" textlink="">
      <xdr:nvSpPr>
        <xdr:cNvPr id="705" name="テキスト ボックス 704"/>
        <xdr:cNvSpPr txBox="1"/>
      </xdr:nvSpPr>
      <xdr:spPr>
        <a:xfrm>
          <a:off x="13436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58535</xdr:rowOff>
    </xdr:from>
    <xdr:ext cx="534377" cy="259045"/>
    <xdr:sp macro="" textlink="">
      <xdr:nvSpPr>
        <xdr:cNvPr id="707" name="テキスト ボックス 706"/>
        <xdr:cNvSpPr txBox="1"/>
      </xdr:nvSpPr>
      <xdr:spPr>
        <a:xfrm>
          <a:off x="12547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15993</xdr:rowOff>
    </xdr:from>
    <xdr:to>
      <xdr:col>23</xdr:col>
      <xdr:colOff>568325</xdr:colOff>
      <xdr:row>97</xdr:row>
      <xdr:rowOff>117593</xdr:rowOff>
    </xdr:to>
    <xdr:sp macro="" textlink="">
      <xdr:nvSpPr>
        <xdr:cNvPr id="713" name="円/楕円 712"/>
        <xdr:cNvSpPr/>
      </xdr:nvSpPr>
      <xdr:spPr>
        <a:xfrm>
          <a:off x="16268700" y="166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165870</xdr:rowOff>
    </xdr:from>
    <xdr:ext cx="534377" cy="259045"/>
    <xdr:sp macro="" textlink="">
      <xdr:nvSpPr>
        <xdr:cNvPr id="714" name="公債費該当値テキスト"/>
        <xdr:cNvSpPr txBox="1"/>
      </xdr:nvSpPr>
      <xdr:spPr>
        <a:xfrm>
          <a:off x="16370300" y="166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51574</xdr:rowOff>
    </xdr:from>
    <xdr:to>
      <xdr:col>22</xdr:col>
      <xdr:colOff>415925</xdr:colOff>
      <xdr:row>97</xdr:row>
      <xdr:rowOff>153174</xdr:rowOff>
    </xdr:to>
    <xdr:sp macro="" textlink="">
      <xdr:nvSpPr>
        <xdr:cNvPr id="715" name="円/楕円 714"/>
        <xdr:cNvSpPr/>
      </xdr:nvSpPr>
      <xdr:spPr>
        <a:xfrm>
          <a:off x="15430500" y="166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144301</xdr:rowOff>
    </xdr:from>
    <xdr:ext cx="534377" cy="259045"/>
    <xdr:sp macro="" textlink="">
      <xdr:nvSpPr>
        <xdr:cNvPr id="716" name="テキスト ボックス 715"/>
        <xdr:cNvSpPr txBox="1"/>
      </xdr:nvSpPr>
      <xdr:spPr>
        <a:xfrm>
          <a:off x="15214111" y="167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57860</xdr:rowOff>
    </xdr:from>
    <xdr:to>
      <xdr:col>21</xdr:col>
      <xdr:colOff>212725</xdr:colOff>
      <xdr:row>97</xdr:row>
      <xdr:rowOff>159460</xdr:rowOff>
    </xdr:to>
    <xdr:sp macro="" textlink="">
      <xdr:nvSpPr>
        <xdr:cNvPr id="717" name="円/楕円 716"/>
        <xdr:cNvSpPr/>
      </xdr:nvSpPr>
      <xdr:spPr>
        <a:xfrm>
          <a:off x="14541500" y="166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150587</xdr:rowOff>
    </xdr:from>
    <xdr:ext cx="534377" cy="259045"/>
    <xdr:sp macro="" textlink="">
      <xdr:nvSpPr>
        <xdr:cNvPr id="718" name="テキスト ボックス 717"/>
        <xdr:cNvSpPr txBox="1"/>
      </xdr:nvSpPr>
      <xdr:spPr>
        <a:xfrm>
          <a:off x="14325111" y="167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58627</xdr:rowOff>
    </xdr:from>
    <xdr:to>
      <xdr:col>20</xdr:col>
      <xdr:colOff>9525</xdr:colOff>
      <xdr:row>97</xdr:row>
      <xdr:rowOff>160227</xdr:rowOff>
    </xdr:to>
    <xdr:sp macro="" textlink="">
      <xdr:nvSpPr>
        <xdr:cNvPr id="719" name="円/楕円 718"/>
        <xdr:cNvSpPr/>
      </xdr:nvSpPr>
      <xdr:spPr>
        <a:xfrm>
          <a:off x="13652500" y="1668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151354</xdr:rowOff>
    </xdr:from>
    <xdr:ext cx="534377" cy="259045"/>
    <xdr:sp macro="" textlink="">
      <xdr:nvSpPr>
        <xdr:cNvPr id="720" name="テキスト ボックス 719"/>
        <xdr:cNvSpPr txBox="1"/>
      </xdr:nvSpPr>
      <xdr:spPr>
        <a:xfrm>
          <a:off x="13436111" y="16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25823</xdr:rowOff>
    </xdr:from>
    <xdr:to>
      <xdr:col>18</xdr:col>
      <xdr:colOff>492125</xdr:colOff>
      <xdr:row>97</xdr:row>
      <xdr:rowOff>127423</xdr:rowOff>
    </xdr:to>
    <xdr:sp macro="" textlink="">
      <xdr:nvSpPr>
        <xdr:cNvPr id="721" name="円/楕円 720"/>
        <xdr:cNvSpPr/>
      </xdr:nvSpPr>
      <xdr:spPr>
        <a:xfrm>
          <a:off x="12763500" y="1665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118550</xdr:rowOff>
    </xdr:from>
    <xdr:ext cx="534377" cy="259045"/>
    <xdr:sp macro="" textlink="">
      <xdr:nvSpPr>
        <xdr:cNvPr id="722" name="テキスト ボックス 721"/>
        <xdr:cNvSpPr txBox="1"/>
      </xdr:nvSpPr>
      <xdr:spPr>
        <a:xfrm>
          <a:off x="12547111" y="167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議会費及び土木費を除いて</a:t>
          </a:r>
          <a:r>
            <a:rPr kumimoji="1" lang="ja-JP" altLang="ja-JP" sz="1400">
              <a:solidFill>
                <a:schemeClr val="dk1"/>
              </a:solidFill>
              <a:effectLst/>
              <a:latin typeface="+mn-lt"/>
              <a:ea typeface="+mn-ea"/>
              <a:cs typeface="+mn-cs"/>
            </a:rPr>
            <a:t>、類似団体平均を下回る１人当たりコストであった。</a:t>
          </a:r>
          <a:r>
            <a:rPr kumimoji="1" lang="ja-JP" altLang="en-US" sz="1400">
              <a:solidFill>
                <a:schemeClr val="dk1"/>
              </a:solidFill>
              <a:effectLst/>
              <a:latin typeface="+mn-lt"/>
              <a:ea typeface="+mn-ea"/>
              <a:cs typeface="+mn-cs"/>
            </a:rPr>
            <a:t>議会費はＨ２７年度議場システム整備を実施したことにより、コストが増加した。土木費については、知立駅周辺整備によるものであり、事業終了まで同水準で推移する見込み。</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消防費は、Ｈ１５年度に常備消防を知立市ほか４市で組織する広域連合を設立したことで、スケールメリットにより（管轄人口５２万５千人余り）１つの自治体で行う単独消防より経費の節減が図られ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公債費は、Ｈ２７年度市債の一部繰上償還を行ったため増となっている。なお、知立駅周辺整備などで発行した市債の償還ピーク時には１８億円余</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人口約７万人≒２６，０００円を見込んでおり、徐々に増加していく見込み。</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今後も住民１人当たりコストは類似団体平均より低い水準を維持しつつ、市の施策にとって必要な予算については、計画的に重点配分していくことに努める。</a:t>
          </a:r>
          <a:endParaRPr kumimoji="1" lang="en-US" altLang="ja-JP" sz="1400">
            <a:solidFill>
              <a:schemeClr val="dk1"/>
            </a:solidFill>
            <a:effectLst/>
            <a:latin typeface="+mn-lt"/>
            <a:ea typeface="+mn-ea"/>
            <a:cs typeface="+mn-cs"/>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から平成２６年度までは、標準財政規模に対する実質収支額の割合が高位であったため、平成２７年度は平成２３年度なみの水準となるよう補正予算編成を行ったため、実質収支額が減少している。今後もこの実質収支額水準を維持していくことに努め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a:solidFill>
                <a:schemeClr val="dk1"/>
              </a:solidFill>
              <a:effectLst/>
              <a:latin typeface="+mn-lt"/>
              <a:ea typeface="+mn-ea"/>
              <a:cs typeface="+mn-cs"/>
            </a:rPr>
            <a:t>財政調整基金は、引き続き</a:t>
          </a:r>
          <a:r>
            <a:rPr kumimoji="1" lang="ja-JP" altLang="ja-JP" sz="1400">
              <a:solidFill>
                <a:schemeClr val="dk1"/>
              </a:solidFill>
              <a:effectLst/>
              <a:latin typeface="+mn-lt"/>
              <a:ea typeface="+mn-ea"/>
              <a:cs typeface="+mn-cs"/>
            </a:rPr>
            <a:t>標準財政規模の１０％以上を維持できるような財政運営に努める。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全ての会計において、赤字に転じたことはなく、健全な状態が保っていると言える。Ｈ</a:t>
          </a:r>
          <a:r>
            <a:rPr lang="ja-JP" altLang="en-US" sz="1400" b="0" i="0" baseline="0">
              <a:solidFill>
                <a:schemeClr val="dk1"/>
              </a:solidFill>
              <a:effectLst/>
              <a:latin typeface="+mn-lt"/>
              <a:ea typeface="+mn-ea"/>
              <a:cs typeface="+mn-cs"/>
            </a:rPr>
            <a:t>２７</a:t>
          </a:r>
          <a:r>
            <a:rPr lang="ja-JP" altLang="ja-JP" sz="1400" b="0" i="0" baseline="0">
              <a:solidFill>
                <a:schemeClr val="dk1"/>
              </a:solidFill>
              <a:effectLst/>
              <a:latin typeface="+mn-lt"/>
              <a:ea typeface="+mn-ea"/>
              <a:cs typeface="+mn-cs"/>
            </a:rPr>
            <a:t>年度における比率は、２</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３３</a:t>
          </a:r>
          <a:r>
            <a:rPr lang="ja-JP" altLang="ja-JP" sz="1400" b="0" i="0" baseline="0">
              <a:solidFill>
                <a:schemeClr val="dk1"/>
              </a:solidFill>
              <a:effectLst/>
              <a:latin typeface="+mn-lt"/>
              <a:ea typeface="+mn-ea"/>
              <a:cs typeface="+mn-cs"/>
            </a:rPr>
            <a:t>％の黒字となっており、比率の構成は水道事業会計及び一般会計における比率が大部分を占めている。</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400" b="0" i="0" baseline="0">
            <a:solidFill>
              <a:schemeClr val="dk1"/>
            </a:solidFill>
            <a:effectLst/>
            <a:latin typeface="+mn-lt"/>
            <a:ea typeface="+mn-ea"/>
            <a:cs typeface="+mn-cs"/>
          </a:endParaRPr>
        </a:p>
        <a:p>
          <a:pPr rtl="0" eaLnBrk="1" fontAlgn="auto" latinLnBrk="0" hangingPunct="1"/>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水道事業会計</a:t>
          </a:r>
          <a:r>
            <a:rPr lang="en-US" altLang="ja-JP" sz="14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　景気の回復基調により料金収入徴収率も持ち直し傾向ではあるが、管路の耐震化工事</a:t>
          </a:r>
          <a:r>
            <a:rPr lang="ja-JP" altLang="en-US" sz="1400" b="0" i="0" baseline="0">
              <a:solidFill>
                <a:schemeClr val="dk1"/>
              </a:solidFill>
              <a:effectLst/>
              <a:latin typeface="+mn-lt"/>
              <a:ea typeface="+mn-ea"/>
              <a:cs typeface="+mn-cs"/>
            </a:rPr>
            <a:t>など</a:t>
          </a:r>
          <a:r>
            <a:rPr lang="ja-JP" altLang="ja-JP" sz="1400" b="0" i="0" baseline="0">
              <a:solidFill>
                <a:schemeClr val="dk1"/>
              </a:solidFill>
              <a:effectLst/>
              <a:latin typeface="+mn-lt"/>
              <a:ea typeface="+mn-ea"/>
              <a:cs typeface="+mn-cs"/>
            </a:rPr>
            <a:t>に伴う修繕費用などが必要となるため、今後は独立採算制の原則に見合った企業経営に努め</a:t>
          </a:r>
          <a:r>
            <a:rPr lang="ja-JP" altLang="en-US" sz="1400" b="0" i="0" baseline="0">
              <a:solidFill>
                <a:schemeClr val="dk1"/>
              </a:solidFill>
              <a:effectLst/>
              <a:latin typeface="+mn-lt"/>
              <a:ea typeface="+mn-ea"/>
              <a:cs typeface="+mn-cs"/>
            </a:rPr>
            <a:t>ていく。</a:t>
          </a:r>
          <a:endParaRPr lang="ja-JP" altLang="ja-JP" sz="1400">
            <a:effectLst/>
          </a:endParaRPr>
        </a:p>
        <a:p>
          <a:pPr rtl="0" eaLnBrk="1" fontAlgn="auto" latinLnBrk="0" hangingPunct="1"/>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一般会計</a:t>
          </a:r>
          <a:r>
            <a:rPr lang="en-US" altLang="ja-JP" sz="1400" b="0" i="0" baseline="0">
              <a:solidFill>
                <a:schemeClr val="dk1"/>
              </a:solidFill>
              <a:effectLst/>
              <a:latin typeface="+mn-lt"/>
              <a:ea typeface="+mn-ea"/>
              <a:cs typeface="+mn-cs"/>
            </a:rPr>
            <a:t>】</a:t>
          </a:r>
          <a:endParaRPr lang="ja-JP" altLang="ja-JP" sz="1400">
            <a:effectLst/>
          </a:endParaRPr>
        </a:p>
        <a:p>
          <a:pPr rtl="0" eaLnBrk="1" fontAlgn="base" latinLnBrk="0" hangingPunct="1"/>
          <a:r>
            <a:rPr kumimoji="1" lang="ja-JP" altLang="en-US" sz="1400">
              <a:solidFill>
                <a:schemeClr val="dk1"/>
              </a:solidFill>
              <a:effectLst/>
              <a:latin typeface="+mn-lt"/>
              <a:ea typeface="+mn-ea"/>
              <a:cs typeface="+mn-cs"/>
            </a:rPr>
            <a:t>黒字額となる実質収支額が、Ｈ２４</a:t>
          </a:r>
          <a:r>
            <a:rPr kumimoji="1" lang="ja-JP" altLang="ja-JP" sz="1400">
              <a:solidFill>
                <a:schemeClr val="dk1"/>
              </a:solidFill>
              <a:effectLst/>
              <a:latin typeface="+mn-lt"/>
              <a:ea typeface="+mn-ea"/>
              <a:cs typeface="+mn-cs"/>
            </a:rPr>
            <a:t>年度から</a:t>
          </a:r>
          <a:r>
            <a:rPr kumimoji="1" lang="ja-JP" altLang="en-US" sz="1400">
              <a:solidFill>
                <a:schemeClr val="dk1"/>
              </a:solidFill>
              <a:effectLst/>
              <a:latin typeface="+mn-lt"/>
              <a:ea typeface="+mn-ea"/>
              <a:cs typeface="+mn-cs"/>
            </a:rPr>
            <a:t>Ｈ２６</a:t>
          </a:r>
          <a:r>
            <a:rPr kumimoji="1" lang="ja-JP" altLang="ja-JP" sz="1400">
              <a:solidFill>
                <a:schemeClr val="dk1"/>
              </a:solidFill>
              <a:effectLst/>
              <a:latin typeface="+mn-lt"/>
              <a:ea typeface="+mn-ea"/>
              <a:cs typeface="+mn-cs"/>
            </a:rPr>
            <a:t>年度までは、標準財政規模に対する実質収支額の割合が高位であったため、</a:t>
          </a:r>
          <a:r>
            <a:rPr kumimoji="1" lang="ja-JP" altLang="en-US" sz="1400">
              <a:solidFill>
                <a:schemeClr val="dk1"/>
              </a:solidFill>
              <a:effectLst/>
              <a:latin typeface="+mn-lt"/>
              <a:ea typeface="+mn-ea"/>
              <a:cs typeface="+mn-cs"/>
            </a:rPr>
            <a:t>Ｈ２７</a:t>
          </a:r>
          <a:r>
            <a:rPr kumimoji="1" lang="ja-JP" altLang="ja-JP" sz="1400">
              <a:solidFill>
                <a:schemeClr val="dk1"/>
              </a:solidFill>
              <a:effectLst/>
              <a:latin typeface="+mn-lt"/>
              <a:ea typeface="+mn-ea"/>
              <a:cs typeface="+mn-cs"/>
            </a:rPr>
            <a:t>年度は平成</a:t>
          </a:r>
          <a:r>
            <a:rPr kumimoji="1" lang="ja-JP" altLang="en-US" sz="1400">
              <a:solidFill>
                <a:schemeClr val="dk1"/>
              </a:solidFill>
              <a:effectLst/>
              <a:latin typeface="+mn-lt"/>
              <a:ea typeface="+mn-ea"/>
              <a:cs typeface="+mn-cs"/>
            </a:rPr>
            <a:t>２３</a:t>
          </a:r>
          <a:r>
            <a:rPr kumimoji="1" lang="ja-JP" altLang="ja-JP" sz="1400">
              <a:solidFill>
                <a:schemeClr val="dk1"/>
              </a:solidFill>
              <a:effectLst/>
              <a:latin typeface="+mn-lt"/>
              <a:ea typeface="+mn-ea"/>
              <a:cs typeface="+mn-cs"/>
            </a:rPr>
            <a:t>年度なみの水準となるよう補正予算編成を行ったため、実質収支額が減少している。</a:t>
          </a:r>
          <a:endParaRPr lang="en-US" altLang="ja-JP" sz="1400" b="0" i="0" baseline="0">
            <a:solidFill>
              <a:schemeClr val="dk1"/>
            </a:solidFill>
            <a:effectLst/>
            <a:latin typeface="+mn-lt"/>
            <a:ea typeface="+mn-ea"/>
            <a:cs typeface="+mn-cs"/>
          </a:endParaRPr>
        </a:p>
        <a:p>
          <a:pPr rtl="0" eaLnBrk="1" fontAlgn="base" latinLnBrk="0" hangingPunct="1"/>
          <a:r>
            <a:rPr lang="ja-JP" altLang="ja-JP" sz="1400" b="0" i="0" baseline="0">
              <a:solidFill>
                <a:schemeClr val="dk1"/>
              </a:solidFill>
              <a:effectLst/>
              <a:latin typeface="+mn-lt"/>
              <a:ea typeface="+mn-ea"/>
              <a:cs typeface="+mn-cs"/>
            </a:rPr>
            <a:t>景気の回復基調の影響から市税収入も緩やかに持ち直し傾向ではあるが、知立駅連続立体交差事業、駅周辺土地区画整理事業をはじめとする知立駅周辺整備事業及び公共施設保全計画に基づいた保全事業費等の事業費が大きく増加していくことが避けられず、</a:t>
          </a:r>
          <a:r>
            <a:rPr lang="ja-JP" altLang="en-US" sz="1400" b="0" i="0" baseline="0">
              <a:solidFill>
                <a:schemeClr val="dk1"/>
              </a:solidFill>
              <a:effectLst/>
              <a:latin typeface="+mn-lt"/>
              <a:ea typeface="+mn-ea"/>
              <a:cs typeface="+mn-cs"/>
            </a:rPr>
            <a:t>歳入に見合った予算編成を行い、</a:t>
          </a:r>
          <a:r>
            <a:rPr kumimoji="1" lang="ja-JP" altLang="ja-JP" sz="1400">
              <a:solidFill>
                <a:schemeClr val="dk1"/>
              </a:solidFill>
              <a:effectLst/>
              <a:latin typeface="+mn-lt"/>
              <a:ea typeface="+mn-ea"/>
              <a:cs typeface="+mn-cs"/>
            </a:rPr>
            <a:t>今後もこの実質収支額水準を維持していくことに努める</a:t>
          </a:r>
          <a:r>
            <a:rPr kumimoji="1" lang="ja-JP" altLang="en-US" sz="14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23004495</v>
      </c>
      <c r="BO4" s="349"/>
      <c r="BP4" s="349"/>
      <c r="BQ4" s="349"/>
      <c r="BR4" s="349"/>
      <c r="BS4" s="349"/>
      <c r="BT4" s="349"/>
      <c r="BU4" s="350"/>
      <c r="BV4" s="348">
        <v>22957653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10.6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22111235</v>
      </c>
      <c r="BO5" s="386"/>
      <c r="BP5" s="386"/>
      <c r="BQ5" s="386"/>
      <c r="BR5" s="386"/>
      <c r="BS5" s="386"/>
      <c r="BT5" s="386"/>
      <c r="BU5" s="387"/>
      <c r="BV5" s="385">
        <v>21625838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893260</v>
      </c>
      <c r="BO6" s="386"/>
      <c r="BP6" s="386"/>
      <c r="BQ6" s="386"/>
      <c r="BR6" s="386"/>
      <c r="BS6" s="386"/>
      <c r="BT6" s="386"/>
      <c r="BU6" s="387"/>
      <c r="BV6" s="385">
        <v>1331815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53394</v>
      </c>
      <c r="BO7" s="386"/>
      <c r="BP7" s="386"/>
      <c r="BQ7" s="386"/>
      <c r="BR7" s="386"/>
      <c r="BS7" s="386"/>
      <c r="BT7" s="386"/>
      <c r="BU7" s="387"/>
      <c r="BV7" s="385">
        <v>30483</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12657146</v>
      </c>
      <c r="CU7" s="386"/>
      <c r="CV7" s="386"/>
      <c r="CW7" s="386"/>
      <c r="CX7" s="386"/>
      <c r="CY7" s="386"/>
      <c r="CZ7" s="386"/>
      <c r="DA7" s="387"/>
      <c r="DB7" s="385">
        <v>12299081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839866</v>
      </c>
      <c r="BO8" s="386"/>
      <c r="BP8" s="386"/>
      <c r="BQ8" s="386"/>
      <c r="BR8" s="386"/>
      <c r="BS8" s="386"/>
      <c r="BT8" s="386"/>
      <c r="BU8" s="387"/>
      <c r="BV8" s="385">
        <v>1301332</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0.97</v>
      </c>
      <c r="CU8" s="426"/>
      <c r="CV8" s="426"/>
      <c r="CW8" s="426"/>
      <c r="CX8" s="426"/>
      <c r="CY8" s="426"/>
      <c r="CZ8" s="426"/>
      <c r="DA8" s="427"/>
      <c r="DB8" s="425">
        <v>0.97</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70501</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97</v>
      </c>
      <c r="AV9" s="418"/>
      <c r="AW9" s="418"/>
      <c r="AX9" s="418"/>
      <c r="AY9" s="419" t="s">
        <v>98</v>
      </c>
      <c r="AZ9" s="420"/>
      <c r="BA9" s="420"/>
      <c r="BB9" s="420"/>
      <c r="BC9" s="420"/>
      <c r="BD9" s="420"/>
      <c r="BE9" s="420"/>
      <c r="BF9" s="420"/>
      <c r="BG9" s="420"/>
      <c r="BH9" s="420"/>
      <c r="BI9" s="420"/>
      <c r="BJ9" s="420"/>
      <c r="BK9" s="420"/>
      <c r="BL9" s="420"/>
      <c r="BM9" s="421"/>
      <c r="BN9" s="385">
        <v>-461466</v>
      </c>
      <c r="BO9" s="386"/>
      <c r="BP9" s="386"/>
      <c r="BQ9" s="386"/>
      <c r="BR9" s="386"/>
      <c r="BS9" s="386"/>
      <c r="BT9" s="386"/>
      <c r="BU9" s="387"/>
      <c r="BV9" s="385">
        <v>-12794</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9.3000000000000007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68398</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40296</v>
      </c>
      <c r="BO10" s="386"/>
      <c r="BP10" s="386"/>
      <c r="BQ10" s="386"/>
      <c r="BR10" s="386"/>
      <c r="BS10" s="386"/>
      <c r="BT10" s="386"/>
      <c r="BU10" s="387"/>
      <c r="BV10" s="385">
        <v>271405</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v>235598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71010</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77</v>
      </c>
      <c r="AV12" s="418"/>
      <c r="AW12" s="418"/>
      <c r="AX12" s="418"/>
      <c r="AY12" s="419" t="s">
        <v>115</v>
      </c>
      <c r="AZ12" s="420"/>
      <c r="BA12" s="420"/>
      <c r="BB12" s="420"/>
      <c r="BC12" s="420"/>
      <c r="BD12" s="420"/>
      <c r="BE12" s="420"/>
      <c r="BF12" s="420"/>
      <c r="BG12" s="420"/>
      <c r="BH12" s="420"/>
      <c r="BI12" s="420"/>
      <c r="BJ12" s="420"/>
      <c r="BK12" s="420"/>
      <c r="BL12" s="420"/>
      <c r="BM12" s="421"/>
      <c r="BN12" s="385" t="s">
        <v>108</v>
      </c>
      <c r="BO12" s="386"/>
      <c r="BP12" s="386"/>
      <c r="BQ12" s="386"/>
      <c r="BR12" s="386"/>
      <c r="BS12" s="386"/>
      <c r="BT12" s="386"/>
      <c r="BU12" s="387"/>
      <c r="BV12" s="385" t="s">
        <v>108</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108</v>
      </c>
      <c r="CU12" s="426"/>
      <c r="CV12" s="426"/>
      <c r="CW12" s="426"/>
      <c r="CX12" s="426"/>
      <c r="CY12" s="426"/>
      <c r="CZ12" s="426"/>
      <c r="DA12" s="427"/>
      <c r="DB12" s="425" t="s">
        <v>108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117</v>
      </c>
      <c r="N13" s="474"/>
      <c r="O13" s="474"/>
      <c r="P13" s="474"/>
      <c r="Q13" s="475"/>
      <c r="R13" s="466">
        <v>66805</v>
      </c>
      <c r="S13" s="467"/>
      <c r="T13" s="467"/>
      <c r="U13" s="467"/>
      <c r="V13" s="468"/>
      <c r="W13" s="401" t="s">
        <v>118</v>
      </c>
      <c r="X13" s="402"/>
      <c r="Y13" s="402"/>
      <c r="Z13" s="402"/>
      <c r="AA13" s="402"/>
      <c r="AB13" s="392"/>
      <c r="AC13" s="436">
        <v>268</v>
      </c>
      <c r="AD13" s="437"/>
      <c r="AE13" s="437"/>
      <c r="AF13" s="437"/>
      <c r="AG13" s="476"/>
      <c r="AH13" s="436">
        <v>405</v>
      </c>
      <c r="AI13" s="437"/>
      <c r="AJ13" s="437"/>
      <c r="AK13" s="437"/>
      <c r="AL13" s="438"/>
      <c r="AM13" s="414" t="s">
        <v>119</v>
      </c>
      <c r="AN13" s="415"/>
      <c r="AO13" s="415"/>
      <c r="AP13" s="415"/>
      <c r="AQ13" s="415"/>
      <c r="AR13" s="415"/>
      <c r="AS13" s="415"/>
      <c r="AT13" s="416"/>
      <c r="AU13" s="417" t="s">
        <v>97</v>
      </c>
      <c r="AV13" s="418"/>
      <c r="AW13" s="418"/>
      <c r="AX13" s="418"/>
      <c r="AY13" s="419" t="s">
        <v>120</v>
      </c>
      <c r="AZ13" s="420"/>
      <c r="BA13" s="420"/>
      <c r="BB13" s="420"/>
      <c r="BC13" s="420"/>
      <c r="BD13" s="420"/>
      <c r="BE13" s="420"/>
      <c r="BF13" s="420"/>
      <c r="BG13" s="420"/>
      <c r="BH13" s="420"/>
      <c r="BI13" s="420"/>
      <c r="BJ13" s="420"/>
      <c r="BK13" s="420"/>
      <c r="BL13" s="420"/>
      <c r="BM13" s="421"/>
      <c r="BN13" s="385">
        <v>-185572</v>
      </c>
      <c r="BO13" s="386"/>
      <c r="BP13" s="386"/>
      <c r="BQ13" s="386"/>
      <c r="BR13" s="386"/>
      <c r="BS13" s="386"/>
      <c r="BT13" s="386"/>
      <c r="BU13" s="387"/>
      <c r="BV13" s="385">
        <v>258611</v>
      </c>
      <c r="BW13" s="386"/>
      <c r="BX13" s="386"/>
      <c r="BY13" s="386"/>
      <c r="BZ13" s="386"/>
      <c r="CA13" s="386"/>
      <c r="CB13" s="386"/>
      <c r="CC13" s="387"/>
      <c r="CD13" s="388" t="s">
        <v>121</v>
      </c>
      <c r="CE13" s="389"/>
      <c r="CF13" s="389"/>
      <c r="CG13" s="389"/>
      <c r="CH13" s="389"/>
      <c r="CI13" s="389"/>
      <c r="CJ13" s="389"/>
      <c r="CK13" s="389"/>
      <c r="CL13" s="389"/>
      <c r="CM13" s="389"/>
      <c r="CN13" s="389"/>
      <c r="CO13" s="389"/>
      <c r="CP13" s="389"/>
      <c r="CQ13" s="389"/>
      <c r="CR13" s="389"/>
      <c r="CS13" s="390"/>
      <c r="CT13" s="382">
        <v>1.3</v>
      </c>
      <c r="CU13" s="383"/>
      <c r="CV13" s="383"/>
      <c r="CW13" s="383"/>
      <c r="CX13" s="383"/>
      <c r="CY13" s="383"/>
      <c r="CZ13" s="383"/>
      <c r="DA13" s="384"/>
      <c r="DB13" s="382">
        <v>0.9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122</v>
      </c>
      <c r="M14" s="464"/>
      <c r="N14" s="464"/>
      <c r="O14" s="464"/>
      <c r="P14" s="464"/>
      <c r="Q14" s="465"/>
      <c r="R14" s="466">
        <v>70555</v>
      </c>
      <c r="S14" s="467"/>
      <c r="T14" s="467"/>
      <c r="U14" s="467"/>
      <c r="V14" s="468"/>
      <c r="W14" s="375"/>
      <c r="X14" s="376"/>
      <c r="Y14" s="376"/>
      <c r="Z14" s="376"/>
      <c r="AA14" s="376"/>
      <c r="AB14" s="365"/>
      <c r="AC14" s="469">
        <v>0.8</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123</v>
      </c>
      <c r="CE14" s="478"/>
      <c r="CF14" s="478"/>
      <c r="CG14" s="478"/>
      <c r="CH14" s="478"/>
      <c r="CI14" s="478"/>
      <c r="CJ14" s="478"/>
      <c r="CK14" s="478"/>
      <c r="CL14" s="478"/>
      <c r="CM14" s="478"/>
      <c r="CN14" s="478"/>
      <c r="CO14" s="478"/>
      <c r="CP14" s="478"/>
      <c r="CQ14" s="478"/>
      <c r="CR14" s="478"/>
      <c r="CS14" s="479"/>
      <c r="CT14" s="480" t="s">
        <v>108</v>
      </c>
      <c r="CU14" s="481"/>
      <c r="CV14" s="481"/>
      <c r="CW14" s="481"/>
      <c r="CX14" s="481"/>
      <c r="CY14" s="481"/>
      <c r="CZ14" s="481"/>
      <c r="DA14" s="482"/>
      <c r="DB14" s="480" t="s">
        <v>108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117</v>
      </c>
      <c r="N15" s="474"/>
      <c r="O15" s="474"/>
      <c r="P15" s="474"/>
      <c r="Q15" s="475"/>
      <c r="R15" s="466">
        <v>66486</v>
      </c>
      <c r="S15" s="467"/>
      <c r="T15" s="467"/>
      <c r="U15" s="467"/>
      <c r="V15" s="468"/>
      <c r="W15" s="401" t="s">
        <v>124</v>
      </c>
      <c r="X15" s="402"/>
      <c r="Y15" s="402"/>
      <c r="Z15" s="402"/>
      <c r="AA15" s="402"/>
      <c r="AB15" s="392"/>
      <c r="AC15" s="436">
        <v>14498</v>
      </c>
      <c r="AD15" s="437"/>
      <c r="AE15" s="437"/>
      <c r="AF15" s="437"/>
      <c r="AG15" s="476"/>
      <c r="AH15" s="436">
        <v>15652</v>
      </c>
      <c r="AI15" s="437"/>
      <c r="AJ15" s="437"/>
      <c r="AK15" s="437"/>
      <c r="AL15" s="438"/>
      <c r="AM15" s="414"/>
      <c r="AN15" s="415"/>
      <c r="AO15" s="415"/>
      <c r="AP15" s="415"/>
      <c r="AQ15" s="415"/>
      <c r="AR15" s="415"/>
      <c r="AS15" s="415"/>
      <c r="AT15" s="416"/>
      <c r="AU15" s="417"/>
      <c r="AV15" s="418"/>
      <c r="AW15" s="418"/>
      <c r="AX15" s="418"/>
      <c r="AY15" s="345" t="s">
        <v>125</v>
      </c>
      <c r="AZ15" s="346"/>
      <c r="BA15" s="346"/>
      <c r="BB15" s="346"/>
      <c r="BC15" s="346"/>
      <c r="BD15" s="346"/>
      <c r="BE15" s="346"/>
      <c r="BF15" s="346"/>
      <c r="BG15" s="346"/>
      <c r="BH15" s="346"/>
      <c r="BI15" s="346"/>
      <c r="BJ15" s="346"/>
      <c r="BK15" s="346"/>
      <c r="BL15" s="346"/>
      <c r="BM15" s="347"/>
      <c r="BN15" s="348">
        <v>9365940</v>
      </c>
      <c r="BO15" s="349"/>
      <c r="BP15" s="349"/>
      <c r="BQ15" s="349"/>
      <c r="BR15" s="349"/>
      <c r="BS15" s="349"/>
      <c r="BT15" s="349"/>
      <c r="BU15" s="350"/>
      <c r="BV15" s="348">
        <v>8815318</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127</v>
      </c>
      <c r="M16" s="494"/>
      <c r="N16" s="494"/>
      <c r="O16" s="494"/>
      <c r="P16" s="494"/>
      <c r="Q16" s="495"/>
      <c r="R16" s="486" t="s">
        <v>128</v>
      </c>
      <c r="S16" s="487"/>
      <c r="T16" s="487"/>
      <c r="U16" s="487"/>
      <c r="V16" s="488"/>
      <c r="W16" s="375"/>
      <c r="X16" s="376"/>
      <c r="Y16" s="376"/>
      <c r="Z16" s="376"/>
      <c r="AA16" s="376"/>
      <c r="AB16" s="365"/>
      <c r="AC16" s="469">
        <v>45.2</v>
      </c>
      <c r="AD16" s="470"/>
      <c r="AE16" s="470"/>
      <c r="AF16" s="470"/>
      <c r="AG16" s="471"/>
      <c r="AH16" s="469">
        <v>45.6</v>
      </c>
      <c r="AI16" s="470"/>
      <c r="AJ16" s="470"/>
      <c r="AK16" s="470"/>
      <c r="AL16" s="472"/>
      <c r="AM16" s="414"/>
      <c r="AN16" s="415"/>
      <c r="AO16" s="415"/>
      <c r="AP16" s="415"/>
      <c r="AQ16" s="415"/>
      <c r="AR16" s="415"/>
      <c r="AS16" s="415"/>
      <c r="AT16" s="416"/>
      <c r="AU16" s="417"/>
      <c r="AV16" s="418"/>
      <c r="AW16" s="418"/>
      <c r="AX16" s="418"/>
      <c r="AY16" s="419" t="s">
        <v>129</v>
      </c>
      <c r="AZ16" s="420"/>
      <c r="BA16" s="420"/>
      <c r="BB16" s="420"/>
      <c r="BC16" s="420"/>
      <c r="BD16" s="420"/>
      <c r="BE16" s="420"/>
      <c r="BF16" s="420"/>
      <c r="BG16" s="420"/>
      <c r="BH16" s="420"/>
      <c r="BI16" s="420"/>
      <c r="BJ16" s="420"/>
      <c r="BK16" s="420"/>
      <c r="BL16" s="420"/>
      <c r="BM16" s="421"/>
      <c r="BN16" s="385">
        <v>9607458</v>
      </c>
      <c r="BO16" s="386"/>
      <c r="BP16" s="386"/>
      <c r="BQ16" s="386"/>
      <c r="BR16" s="386"/>
      <c r="BS16" s="386"/>
      <c r="BT16" s="386"/>
      <c r="BU16" s="387"/>
      <c r="BV16" s="385">
        <v>9053202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130</v>
      </c>
      <c r="N17" s="490"/>
      <c r="O17" s="490"/>
      <c r="P17" s="490"/>
      <c r="Q17" s="491"/>
      <c r="R17" s="486" t="s">
        <v>131</v>
      </c>
      <c r="S17" s="487"/>
      <c r="T17" s="487"/>
      <c r="U17" s="487"/>
      <c r="V17" s="488"/>
      <c r="W17" s="401" t="s">
        <v>132</v>
      </c>
      <c r="X17" s="402"/>
      <c r="Y17" s="402"/>
      <c r="Z17" s="402"/>
      <c r="AA17" s="402"/>
      <c r="AB17" s="392"/>
      <c r="AC17" s="436">
        <v>17308</v>
      </c>
      <c r="AD17" s="437"/>
      <c r="AE17" s="437"/>
      <c r="AF17" s="437"/>
      <c r="AG17" s="476"/>
      <c r="AH17" s="436">
        <v>17736</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12000255</v>
      </c>
      <c r="BO17" s="386"/>
      <c r="BP17" s="386"/>
      <c r="BQ17" s="386"/>
      <c r="BR17" s="386"/>
      <c r="BS17" s="386"/>
      <c r="BT17" s="386"/>
      <c r="BU17" s="387"/>
      <c r="BV17" s="385">
        <v>11435581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134</v>
      </c>
      <c r="C18" s="428"/>
      <c r="D18" s="428"/>
      <c r="E18" s="497"/>
      <c r="F18" s="497"/>
      <c r="G18" s="497"/>
      <c r="H18" s="497"/>
      <c r="I18" s="497"/>
      <c r="J18" s="497"/>
      <c r="K18" s="497"/>
      <c r="L18" s="498">
        <v>16.309999999999999</v>
      </c>
      <c r="M18" s="498"/>
      <c r="N18" s="498"/>
      <c r="O18" s="498"/>
      <c r="P18" s="498"/>
      <c r="Q18" s="498"/>
      <c r="R18" s="499"/>
      <c r="S18" s="499"/>
      <c r="T18" s="499"/>
      <c r="U18" s="499"/>
      <c r="V18" s="500"/>
      <c r="W18" s="403"/>
      <c r="X18" s="404"/>
      <c r="Y18" s="404"/>
      <c r="Z18" s="404"/>
      <c r="AA18" s="404"/>
      <c r="AB18" s="395"/>
      <c r="AC18" s="501">
        <v>54</v>
      </c>
      <c r="AD18" s="502"/>
      <c r="AE18" s="502"/>
      <c r="AF18" s="502"/>
      <c r="AG18" s="503"/>
      <c r="AH18" s="501">
        <v>51.7</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12014299</v>
      </c>
      <c r="BO18" s="386"/>
      <c r="BP18" s="386"/>
      <c r="BQ18" s="386"/>
      <c r="BR18" s="386"/>
      <c r="BS18" s="386"/>
      <c r="BT18" s="386"/>
      <c r="BU18" s="387"/>
      <c r="BV18" s="385">
        <v>11670914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136</v>
      </c>
      <c r="C19" s="428"/>
      <c r="D19" s="428"/>
      <c r="E19" s="497"/>
      <c r="F19" s="497"/>
      <c r="G19" s="497"/>
      <c r="H19" s="497"/>
      <c r="I19" s="497"/>
      <c r="J19" s="497"/>
      <c r="K19" s="497"/>
      <c r="L19" s="505">
        <v>4323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16259975</v>
      </c>
      <c r="BO19" s="386"/>
      <c r="BP19" s="386"/>
      <c r="BQ19" s="386"/>
      <c r="BR19" s="386"/>
      <c r="BS19" s="386"/>
      <c r="BT19" s="386"/>
      <c r="BU19" s="387"/>
      <c r="BV19" s="385">
        <v>15762670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138</v>
      </c>
      <c r="C20" s="428"/>
      <c r="D20" s="428"/>
      <c r="E20" s="497"/>
      <c r="F20" s="497"/>
      <c r="G20" s="497"/>
      <c r="H20" s="497"/>
      <c r="I20" s="497"/>
      <c r="J20" s="497"/>
      <c r="K20" s="497"/>
      <c r="L20" s="505">
        <v>29312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3" t="s">
        <v>144</v>
      </c>
      <c r="AI22" s="402"/>
      <c r="AJ22" s="402"/>
      <c r="AK22" s="402"/>
      <c r="AL22" s="392"/>
      <c r="AM22" s="543" t="s">
        <v>145</v>
      </c>
      <c r="AN22" s="544"/>
      <c r="AO22" s="544"/>
      <c r="AP22" s="544"/>
      <c r="AQ22" s="544"/>
      <c r="AR22" s="545"/>
      <c r="AS22" s="524" t="s">
        <v>142</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146</v>
      </c>
      <c r="AZ23" s="346"/>
      <c r="BA23" s="346"/>
      <c r="BB23" s="346"/>
      <c r="BC23" s="346"/>
      <c r="BD23" s="346"/>
      <c r="BE23" s="346"/>
      <c r="BF23" s="346"/>
      <c r="BG23" s="346"/>
      <c r="BH23" s="346"/>
      <c r="BI23" s="346"/>
      <c r="BJ23" s="346"/>
      <c r="BK23" s="346"/>
      <c r="BL23" s="346"/>
      <c r="BM23" s="347"/>
      <c r="BN23" s="385">
        <v>17291379</v>
      </c>
      <c r="BO23" s="386"/>
      <c r="BP23" s="386"/>
      <c r="BQ23" s="386"/>
      <c r="BR23" s="386"/>
      <c r="BS23" s="386"/>
      <c r="BT23" s="386"/>
      <c r="BU23" s="387"/>
      <c r="BV23" s="385">
        <v>17294346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147</v>
      </c>
      <c r="F24" s="415"/>
      <c r="G24" s="415"/>
      <c r="H24" s="415"/>
      <c r="I24" s="415"/>
      <c r="J24" s="415"/>
      <c r="K24" s="416"/>
      <c r="L24" s="436">
        <v>1</v>
      </c>
      <c r="M24" s="437"/>
      <c r="N24" s="437"/>
      <c r="O24" s="437"/>
      <c r="P24" s="476"/>
      <c r="Q24" s="436">
        <v>8379</v>
      </c>
      <c r="R24" s="437"/>
      <c r="S24" s="437"/>
      <c r="T24" s="437"/>
      <c r="U24" s="437"/>
      <c r="V24" s="476"/>
      <c r="W24" s="531"/>
      <c r="X24" s="519"/>
      <c r="Y24" s="520"/>
      <c r="Z24" s="435" t="s">
        <v>148</v>
      </c>
      <c r="AA24" s="415"/>
      <c r="AB24" s="415"/>
      <c r="AC24" s="415"/>
      <c r="AD24" s="415"/>
      <c r="AE24" s="415"/>
      <c r="AF24" s="415"/>
      <c r="AG24" s="416"/>
      <c r="AH24" s="436">
        <v>423</v>
      </c>
      <c r="AI24" s="437"/>
      <c r="AJ24" s="437"/>
      <c r="AK24" s="437"/>
      <c r="AL24" s="476"/>
      <c r="AM24" s="436">
        <v>1243197</v>
      </c>
      <c r="AN24" s="437"/>
      <c r="AO24" s="437"/>
      <c r="AP24" s="437"/>
      <c r="AQ24" s="437"/>
      <c r="AR24" s="476"/>
      <c r="AS24" s="436">
        <v>2939</v>
      </c>
      <c r="AT24" s="437"/>
      <c r="AU24" s="437"/>
      <c r="AV24" s="437"/>
      <c r="AW24" s="437"/>
      <c r="AX24" s="438"/>
      <c r="AY24" s="551" t="s">
        <v>149</v>
      </c>
      <c r="AZ24" s="552"/>
      <c r="BA24" s="552"/>
      <c r="BB24" s="552"/>
      <c r="BC24" s="552"/>
      <c r="BD24" s="552"/>
      <c r="BE24" s="552"/>
      <c r="BF24" s="552"/>
      <c r="BG24" s="552"/>
      <c r="BH24" s="552"/>
      <c r="BI24" s="552"/>
      <c r="BJ24" s="552"/>
      <c r="BK24" s="552"/>
      <c r="BL24" s="552"/>
      <c r="BM24" s="553"/>
      <c r="BN24" s="385">
        <v>10291994</v>
      </c>
      <c r="BO24" s="386"/>
      <c r="BP24" s="386"/>
      <c r="BQ24" s="386"/>
      <c r="BR24" s="386"/>
      <c r="BS24" s="386"/>
      <c r="BT24" s="386"/>
      <c r="BU24" s="387"/>
      <c r="BV24" s="385">
        <v>10517509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150</v>
      </c>
      <c r="F25" s="415"/>
      <c r="G25" s="415"/>
      <c r="H25" s="415"/>
      <c r="I25" s="415"/>
      <c r="J25" s="415"/>
      <c r="K25" s="416"/>
      <c r="L25" s="436">
        <v>1</v>
      </c>
      <c r="M25" s="437"/>
      <c r="N25" s="437"/>
      <c r="O25" s="437"/>
      <c r="P25" s="476"/>
      <c r="Q25" s="436">
        <v>7179</v>
      </c>
      <c r="R25" s="437"/>
      <c r="S25" s="437"/>
      <c r="T25" s="437"/>
      <c r="U25" s="437"/>
      <c r="V25" s="476"/>
      <c r="W25" s="531"/>
      <c r="X25" s="519"/>
      <c r="Y25" s="520"/>
      <c r="Z25" s="435" t="s">
        <v>151</v>
      </c>
      <c r="AA25" s="415"/>
      <c r="AB25" s="415"/>
      <c r="AC25" s="415"/>
      <c r="AD25" s="415"/>
      <c r="AE25" s="415"/>
      <c r="AF25" s="415"/>
      <c r="AG25" s="416"/>
      <c r="AH25" s="436" t="s">
        <v>152</v>
      </c>
      <c r="AI25" s="437"/>
      <c r="AJ25" s="437"/>
      <c r="AK25" s="437"/>
      <c r="AL25" s="476"/>
      <c r="AM25" s="436" t="s">
        <v>152</v>
      </c>
      <c r="AN25" s="437"/>
      <c r="AO25" s="437"/>
      <c r="AP25" s="437"/>
      <c r="AQ25" s="437"/>
      <c r="AR25" s="476"/>
      <c r="AS25" s="436" t="s">
        <v>152</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596169</v>
      </c>
      <c r="BO25" s="349"/>
      <c r="BP25" s="349"/>
      <c r="BQ25" s="349"/>
      <c r="BR25" s="349"/>
      <c r="BS25" s="349"/>
      <c r="BT25" s="349"/>
      <c r="BU25" s="350"/>
      <c r="BV25" s="348">
        <v>479887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15"/>
      <c r="G26" s="415"/>
      <c r="H26" s="415"/>
      <c r="I26" s="415"/>
      <c r="J26" s="415"/>
      <c r="K26" s="416"/>
      <c r="L26" s="436">
        <v>1</v>
      </c>
      <c r="M26" s="437"/>
      <c r="N26" s="437"/>
      <c r="O26" s="437"/>
      <c r="P26" s="476"/>
      <c r="Q26" s="436">
        <v>6640</v>
      </c>
      <c r="R26" s="437"/>
      <c r="S26" s="437"/>
      <c r="T26" s="437"/>
      <c r="U26" s="437"/>
      <c r="V26" s="476"/>
      <c r="W26" s="531"/>
      <c r="X26" s="519"/>
      <c r="Y26" s="520"/>
      <c r="Z26" s="435" t="s">
        <v>155</v>
      </c>
      <c r="AA26" s="541"/>
      <c r="AB26" s="541"/>
      <c r="AC26" s="541"/>
      <c r="AD26" s="541"/>
      <c r="AE26" s="541"/>
      <c r="AF26" s="541"/>
      <c r="AG26" s="542"/>
      <c r="AH26" s="436">
        <v>27</v>
      </c>
      <c r="AI26" s="437"/>
      <c r="AJ26" s="437"/>
      <c r="AK26" s="437"/>
      <c r="AL26" s="476"/>
      <c r="AM26" s="436">
        <v>89532</v>
      </c>
      <c r="AN26" s="437"/>
      <c r="AO26" s="437"/>
      <c r="AP26" s="437"/>
      <c r="AQ26" s="437"/>
      <c r="AR26" s="476"/>
      <c r="AS26" s="436">
        <v>3316</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152</v>
      </c>
      <c r="BO26" s="386"/>
      <c r="BP26" s="386"/>
      <c r="BQ26" s="386"/>
      <c r="BR26" s="386"/>
      <c r="BS26" s="386"/>
      <c r="BT26" s="386"/>
      <c r="BU26" s="387"/>
      <c r="BV26" s="385" t="s">
        <v>152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4960</v>
      </c>
      <c r="R27" s="437"/>
      <c r="S27" s="437"/>
      <c r="T27" s="437"/>
      <c r="U27" s="437"/>
      <c r="V27" s="476"/>
      <c r="W27" s="531"/>
      <c r="X27" s="519"/>
      <c r="Y27" s="520"/>
      <c r="Z27" s="435" t="s">
        <v>158</v>
      </c>
      <c r="AA27" s="415"/>
      <c r="AB27" s="415"/>
      <c r="AC27" s="415"/>
      <c r="AD27" s="415"/>
      <c r="AE27" s="415"/>
      <c r="AF27" s="415"/>
      <c r="AG27" s="416"/>
      <c r="AH27" s="436">
        <v>1</v>
      </c>
      <c r="AI27" s="437"/>
      <c r="AJ27" s="437"/>
      <c r="AK27" s="437"/>
      <c r="AL27" s="476"/>
      <c r="AM27" s="436" t="s">
        <v>159</v>
      </c>
      <c r="AN27" s="437"/>
      <c r="AO27" s="437"/>
      <c r="AP27" s="437"/>
      <c r="AQ27" s="437"/>
      <c r="AR27" s="476"/>
      <c r="AS27" s="436" t="s">
        <v>159</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722791</v>
      </c>
      <c r="BO27" s="555"/>
      <c r="BP27" s="555"/>
      <c r="BQ27" s="555"/>
      <c r="BR27" s="555"/>
      <c r="BS27" s="555"/>
      <c r="BT27" s="555"/>
      <c r="BU27" s="556"/>
      <c r="BV27" s="554">
        <v>722066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4260</v>
      </c>
      <c r="R28" s="437"/>
      <c r="S28" s="437"/>
      <c r="T28" s="437"/>
      <c r="U28" s="437"/>
      <c r="V28" s="476"/>
      <c r="W28" s="531"/>
      <c r="X28" s="519"/>
      <c r="Y28" s="520"/>
      <c r="Z28" s="435" t="s">
        <v>162</v>
      </c>
      <c r="AA28" s="415"/>
      <c r="AB28" s="415"/>
      <c r="AC28" s="415"/>
      <c r="AD28" s="415"/>
      <c r="AE28" s="415"/>
      <c r="AF28" s="415"/>
      <c r="AG28" s="416"/>
      <c r="AH28" s="436" t="s">
        <v>152</v>
      </c>
      <c r="AI28" s="437"/>
      <c r="AJ28" s="437"/>
      <c r="AK28" s="437"/>
      <c r="AL28" s="476"/>
      <c r="AM28" s="436" t="s">
        <v>152</v>
      </c>
      <c r="AN28" s="437"/>
      <c r="AO28" s="437"/>
      <c r="AP28" s="437"/>
      <c r="AQ28" s="437"/>
      <c r="AR28" s="476"/>
      <c r="AS28" s="436" t="s">
        <v>152</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2396835</v>
      </c>
      <c r="BO28" s="349"/>
      <c r="BP28" s="349"/>
      <c r="BQ28" s="349"/>
      <c r="BR28" s="349"/>
      <c r="BS28" s="349"/>
      <c r="BT28" s="349"/>
      <c r="BU28" s="350"/>
      <c r="BV28" s="348">
        <v>2356539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18</v>
      </c>
      <c r="M29" s="437"/>
      <c r="N29" s="437"/>
      <c r="O29" s="437"/>
      <c r="P29" s="476"/>
      <c r="Q29" s="436">
        <v>4050</v>
      </c>
      <c r="R29" s="437"/>
      <c r="S29" s="437"/>
      <c r="T29" s="437"/>
      <c r="U29" s="437"/>
      <c r="V29" s="476"/>
      <c r="W29" s="532"/>
      <c r="X29" s="533"/>
      <c r="Y29" s="534"/>
      <c r="Z29" s="435" t="s">
        <v>166</v>
      </c>
      <c r="AA29" s="415"/>
      <c r="AB29" s="415"/>
      <c r="AC29" s="415"/>
      <c r="AD29" s="415"/>
      <c r="AE29" s="415"/>
      <c r="AF29" s="415"/>
      <c r="AG29" s="416"/>
      <c r="AH29" s="436">
        <v>424</v>
      </c>
      <c r="AI29" s="437"/>
      <c r="AJ29" s="437"/>
      <c r="AK29" s="437"/>
      <c r="AL29" s="476"/>
      <c r="AM29" s="436">
        <v>1247135</v>
      </c>
      <c r="AN29" s="437"/>
      <c r="AO29" s="437"/>
      <c r="AP29" s="437"/>
      <c r="AQ29" s="437"/>
      <c r="AR29" s="476"/>
      <c r="AS29" s="436">
        <v>2941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201045</v>
      </c>
      <c r="BO29" s="386"/>
      <c r="BP29" s="386"/>
      <c r="BQ29" s="386"/>
      <c r="BR29" s="386"/>
      <c r="BS29" s="386"/>
      <c r="BT29" s="386"/>
      <c r="BU29" s="387"/>
      <c r="BV29" s="385">
        <v>200806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2280849</v>
      </c>
      <c r="BO30" s="555"/>
      <c r="BP30" s="555"/>
      <c r="BQ30" s="555"/>
      <c r="BR30" s="555"/>
      <c r="BS30" s="555"/>
      <c r="BT30" s="555"/>
      <c r="BU30" s="556"/>
      <c r="BV30" s="554">
        <v>2322354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愛知県市町村職員退職手当組合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知立市土地開発公社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刈谷知立環境組合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知立まちづくり株式会社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衣浦東部広域連合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愛知県後期高齢者医療広域連合
（一般会計）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愛知県後期高齢者医療広域連合
（後期高齢者医療特別会計）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2" t="s">
        <v>523</v>
      </c>
      <c r="D34" s="1152"/>
      <c r="E34" s="1153"/>
      <c r="F34" s="32">
        <v>14.11</v>
      </c>
      <c r="G34" s="33">
        <v>13.65</v>
      </c>
      <c r="H34" s="33">
        <v>12.24</v>
      </c>
      <c r="I34" s="33">
        <v>14.06</v>
      </c>
      <c r="J34" s="34">
        <v>14.74</v>
      </c>
      <c r="K34" s="22"/>
      <c r="L34" s="22"/>
      <c r="M34" s="22"/>
      <c r="N34" s="22"/>
      <c r="O34" s="22"/>
      <c r="P34" s="22"/>
    </row>
    <row r="35" spans="1:16" ht="39" customHeight="1">
      <c r="A35" s="22"/>
      <c r="B35" s="35"/>
      <c r="C35" s="1146" t="s">
        <v>524</v>
      </c>
      <c r="D35" s="1147"/>
      <c r="E35" s="1148"/>
      <c r="F35" s="36">
        <v>6.85</v>
      </c>
      <c r="G35" s="37">
        <v>8.93</v>
      </c>
      <c r="H35" s="37">
        <v>10.49</v>
      </c>
      <c r="I35" s="37">
        <v>10.58</v>
      </c>
      <c r="J35" s="38">
        <v>6.63</v>
      </c>
      <c r="K35" s="22"/>
      <c r="L35" s="22"/>
      <c r="M35" s="22"/>
      <c r="N35" s="22"/>
      <c r="O35" s="22"/>
      <c r="P35" s="22"/>
    </row>
    <row r="36" spans="1:16" ht="39" customHeight="1">
      <c r="A36" s="22"/>
      <c r="B36" s="35"/>
      <c r="C36" s="1146" t="s">
        <v>525</v>
      </c>
      <c r="D36" s="1147"/>
      <c r="E36" s="1148"/>
      <c r="F36" s="36">
        <v>3.62</v>
      </c>
      <c r="G36" s="37">
        <v>1.33</v>
      </c>
      <c r="H36" s="37">
        <v>1.1200000000000001</v>
      </c>
      <c r="I36" s="37">
        <v>1.68</v>
      </c>
      <c r="J36" s="38">
        <v>1.93</v>
      </c>
      <c r="K36" s="22"/>
      <c r="L36" s="22"/>
      <c r="M36" s="22"/>
      <c r="N36" s="22"/>
      <c r="O36" s="22"/>
      <c r="P36" s="22"/>
    </row>
    <row r="37" spans="1:16" ht="39" customHeight="1">
      <c r="A37" s="22"/>
      <c r="B37" s="35"/>
      <c r="C37" s="1146" t="s">
        <v>526</v>
      </c>
      <c r="D37" s="1147"/>
      <c r="E37" s="1148"/>
      <c r="F37" s="36">
        <v>0.22</v>
      </c>
      <c r="G37" s="37">
        <v>0.31</v>
      </c>
      <c r="H37" s="37">
        <v>0.28999999999999998</v>
      </c>
      <c r="I37" s="37">
        <v>0.22</v>
      </c>
      <c r="J37" s="38">
        <v>0.6</v>
      </c>
      <c r="K37" s="22"/>
      <c r="L37" s="22"/>
      <c r="M37" s="22"/>
      <c r="N37" s="22"/>
      <c r="O37" s="22"/>
      <c r="P37" s="22"/>
    </row>
    <row r="38" spans="1:16" ht="39" customHeight="1">
      <c r="A38" s="22"/>
      <c r="B38" s="35"/>
      <c r="C38" s="1146" t="s">
        <v>527</v>
      </c>
      <c r="D38" s="1147"/>
      <c r="E38" s="1148"/>
      <c r="F38" s="36">
        <v>0.51</v>
      </c>
      <c r="G38" s="37">
        <v>0.37</v>
      </c>
      <c r="H38" s="37">
        <v>0.43</v>
      </c>
      <c r="I38" s="37">
        <v>0.3</v>
      </c>
      <c r="J38" s="38">
        <v>0.41</v>
      </c>
      <c r="K38" s="22"/>
      <c r="L38" s="22"/>
      <c r="M38" s="22"/>
      <c r="N38" s="22"/>
      <c r="O38" s="22"/>
      <c r="P38" s="22"/>
    </row>
    <row r="39" spans="1:16" ht="39" customHeight="1">
      <c r="A39" s="22"/>
      <c r="B39" s="35"/>
      <c r="C39" s="1146" t="s">
        <v>528</v>
      </c>
      <c r="D39" s="1147"/>
      <c r="E39" s="1148"/>
      <c r="F39" s="36">
        <v>0.01</v>
      </c>
      <c r="G39" s="37">
        <v>0.01</v>
      </c>
      <c r="H39" s="37">
        <v>0.01</v>
      </c>
      <c r="I39" s="37">
        <v>0.05</v>
      </c>
      <c r="J39" s="38">
        <v>0.02</v>
      </c>
      <c r="K39" s="22"/>
      <c r="L39" s="22"/>
      <c r="M39" s="22"/>
      <c r="N39" s="22"/>
      <c r="O39" s="22"/>
      <c r="P39" s="22"/>
    </row>
    <row r="40" spans="1:16" ht="39" customHeight="1">
      <c r="A40" s="22"/>
      <c r="B40" s="35"/>
      <c r="C40" s="1146" t="s">
        <v>529</v>
      </c>
      <c r="D40" s="1147"/>
      <c r="E40" s="1148"/>
      <c r="F40" s="36">
        <v>0</v>
      </c>
      <c r="G40" s="37">
        <v>0</v>
      </c>
      <c r="H40" s="37">
        <v>0</v>
      </c>
      <c r="I40" s="37">
        <v>0</v>
      </c>
      <c r="J40" s="38">
        <v>0</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530</v>
      </c>
      <c r="D42" s="1147"/>
      <c r="E42" s="1148"/>
      <c r="F42" s="36" t="s">
        <v>477</v>
      </c>
      <c r="G42" s="37" t="s">
        <v>477</v>
      </c>
      <c r="H42" s="37" t="s">
        <v>477</v>
      </c>
      <c r="I42" s="37" t="s">
        <v>477</v>
      </c>
      <c r="J42" s="38" t="s">
        <v>477</v>
      </c>
      <c r="K42" s="22"/>
      <c r="L42" s="22"/>
      <c r="M42" s="22"/>
      <c r="N42" s="22"/>
      <c r="O42" s="22"/>
      <c r="P42" s="22"/>
    </row>
    <row r="43" spans="1:16" ht="39" customHeight="1" thickBot="1">
      <c r="A43" s="22"/>
      <c r="B43" s="40"/>
      <c r="C43" s="1149" t="s">
        <v>531</v>
      </c>
      <c r="D43" s="1150"/>
      <c r="E43" s="1151"/>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2" t="s">
        <v>10</v>
      </c>
      <c r="C45" s="1163"/>
      <c r="D45" s="58"/>
      <c r="E45" s="1168" t="s">
        <v>11</v>
      </c>
      <c r="F45" s="1168"/>
      <c r="G45" s="1168"/>
      <c r="H45" s="1168"/>
      <c r="I45" s="1168"/>
      <c r="J45" s="1169"/>
      <c r="K45" s="59">
        <v>1481</v>
      </c>
      <c r="L45" s="60">
        <v>1434</v>
      </c>
      <c r="M45" s="60">
        <v>1443</v>
      </c>
      <c r="N45" s="60">
        <v>1467</v>
      </c>
      <c r="O45" s="61">
        <v>1395</v>
      </c>
      <c r="P45" s="48"/>
      <c r="Q45" s="48"/>
      <c r="R45" s="48"/>
      <c r="S45" s="48"/>
      <c r="T45" s="48"/>
      <c r="U45" s="48"/>
    </row>
    <row r="46" spans="1:21" ht="30.75" customHeight="1">
      <c r="A46" s="48"/>
      <c r="B46" s="1164"/>
      <c r="C46" s="1165"/>
      <c r="D46" s="62"/>
      <c r="E46" s="1156" t="s">
        <v>12</v>
      </c>
      <c r="F46" s="1156"/>
      <c r="G46" s="1156"/>
      <c r="H46" s="1156"/>
      <c r="I46" s="1156"/>
      <c r="J46" s="1157"/>
      <c r="K46" s="63" t="s">
        <v>477</v>
      </c>
      <c r="L46" s="64" t="s">
        <v>477</v>
      </c>
      <c r="M46" s="64" t="s">
        <v>477</v>
      </c>
      <c r="N46" s="64" t="s">
        <v>477</v>
      </c>
      <c r="O46" s="65" t="s">
        <v>477</v>
      </c>
      <c r="P46" s="48"/>
      <c r="Q46" s="48"/>
      <c r="R46" s="48"/>
      <c r="S46" s="48"/>
      <c r="T46" s="48"/>
      <c r="U46" s="48"/>
    </row>
    <row r="47" spans="1:21" ht="30.75" customHeight="1">
      <c r="A47" s="48"/>
      <c r="B47" s="1164"/>
      <c r="C47" s="1165"/>
      <c r="D47" s="62"/>
      <c r="E47" s="1156" t="s">
        <v>13</v>
      </c>
      <c r="F47" s="1156"/>
      <c r="G47" s="1156"/>
      <c r="H47" s="1156"/>
      <c r="I47" s="1156"/>
      <c r="J47" s="1157"/>
      <c r="K47" s="63" t="s">
        <v>477</v>
      </c>
      <c r="L47" s="64" t="s">
        <v>477</v>
      </c>
      <c r="M47" s="64" t="s">
        <v>477</v>
      </c>
      <c r="N47" s="64" t="s">
        <v>477</v>
      </c>
      <c r="O47" s="65" t="s">
        <v>477</v>
      </c>
      <c r="P47" s="48"/>
      <c r="Q47" s="48"/>
      <c r="R47" s="48"/>
      <c r="S47" s="48"/>
      <c r="T47" s="48"/>
      <c r="U47" s="48"/>
    </row>
    <row r="48" spans="1:21" ht="30.75" customHeight="1">
      <c r="A48" s="48"/>
      <c r="B48" s="1164"/>
      <c r="C48" s="1165"/>
      <c r="D48" s="62"/>
      <c r="E48" s="1156" t="s">
        <v>14</v>
      </c>
      <c r="F48" s="1156"/>
      <c r="G48" s="1156"/>
      <c r="H48" s="1156"/>
      <c r="I48" s="1156"/>
      <c r="J48" s="1157"/>
      <c r="K48" s="63">
        <v>525</v>
      </c>
      <c r="L48" s="64">
        <v>546</v>
      </c>
      <c r="M48" s="64">
        <v>551</v>
      </c>
      <c r="N48" s="64">
        <v>543</v>
      </c>
      <c r="O48" s="65">
        <v>564</v>
      </c>
      <c r="P48" s="48"/>
      <c r="Q48" s="48"/>
      <c r="R48" s="48"/>
      <c r="S48" s="48"/>
      <c r="T48" s="48"/>
      <c r="U48" s="48"/>
    </row>
    <row r="49" spans="1:21" ht="30.75" customHeight="1">
      <c r="A49" s="48"/>
      <c r="B49" s="1164"/>
      <c r="C49" s="1165"/>
      <c r="D49" s="62"/>
      <c r="E49" s="1156" t="s">
        <v>15</v>
      </c>
      <c r="F49" s="1156"/>
      <c r="G49" s="1156"/>
      <c r="H49" s="1156"/>
      <c r="I49" s="1156"/>
      <c r="J49" s="1157"/>
      <c r="K49" s="63">
        <v>152</v>
      </c>
      <c r="L49" s="64">
        <v>189</v>
      </c>
      <c r="M49" s="64">
        <v>186</v>
      </c>
      <c r="N49" s="64">
        <v>187</v>
      </c>
      <c r="O49" s="65">
        <v>187</v>
      </c>
      <c r="P49" s="48"/>
      <c r="Q49" s="48"/>
      <c r="R49" s="48"/>
      <c r="S49" s="48"/>
      <c r="T49" s="48"/>
      <c r="U49" s="48"/>
    </row>
    <row r="50" spans="1:21" ht="30.75" customHeight="1">
      <c r="A50" s="48"/>
      <c r="B50" s="1164"/>
      <c r="C50" s="1165"/>
      <c r="D50" s="62"/>
      <c r="E50" s="1156" t="s">
        <v>16</v>
      </c>
      <c r="F50" s="1156"/>
      <c r="G50" s="1156"/>
      <c r="H50" s="1156"/>
      <c r="I50" s="1156"/>
      <c r="J50" s="1157"/>
      <c r="K50" s="63" t="s">
        <v>477</v>
      </c>
      <c r="L50" s="64" t="s">
        <v>477</v>
      </c>
      <c r="M50" s="64" t="s">
        <v>477</v>
      </c>
      <c r="N50" s="64" t="s">
        <v>477</v>
      </c>
      <c r="O50" s="65" t="s">
        <v>477</v>
      </c>
      <c r="P50" s="48"/>
      <c r="Q50" s="48"/>
      <c r="R50" s="48"/>
      <c r="S50" s="48"/>
      <c r="T50" s="48"/>
      <c r="U50" s="48"/>
    </row>
    <row r="51" spans="1:21" ht="30.75" customHeight="1">
      <c r="A51" s="48"/>
      <c r="B51" s="1166"/>
      <c r="C51" s="1167"/>
      <c r="D51" s="66"/>
      <c r="E51" s="1156" t="s">
        <v>17</v>
      </c>
      <c r="F51" s="1156"/>
      <c r="G51" s="1156"/>
      <c r="H51" s="1156"/>
      <c r="I51" s="1156"/>
      <c r="J51" s="1157"/>
      <c r="K51" s="63" t="s">
        <v>477</v>
      </c>
      <c r="L51" s="64" t="s">
        <v>477</v>
      </c>
      <c r="M51" s="64" t="s">
        <v>477</v>
      </c>
      <c r="N51" s="64" t="s">
        <v>477</v>
      </c>
      <c r="O51" s="65" t="s">
        <v>477</v>
      </c>
      <c r="P51" s="48"/>
      <c r="Q51" s="48"/>
      <c r="R51" s="48"/>
      <c r="S51" s="48"/>
      <c r="T51" s="48"/>
      <c r="U51" s="48"/>
    </row>
    <row r="52" spans="1:21" ht="30.75" customHeight="1">
      <c r="A52" s="48"/>
      <c r="B52" s="1154" t="s">
        <v>18</v>
      </c>
      <c r="C52" s="1155"/>
      <c r="D52" s="66"/>
      <c r="E52" s="1156" t="s">
        <v>19</v>
      </c>
      <c r="F52" s="1156"/>
      <c r="G52" s="1156"/>
      <c r="H52" s="1156"/>
      <c r="I52" s="1156"/>
      <c r="J52" s="1157"/>
      <c r="K52" s="63">
        <v>1871</v>
      </c>
      <c r="L52" s="64">
        <v>2019</v>
      </c>
      <c r="M52" s="64">
        <v>2057</v>
      </c>
      <c r="N52" s="64">
        <v>2165</v>
      </c>
      <c r="O52" s="65">
        <v>1832</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287</v>
      </c>
      <c r="L53" s="69">
        <v>150</v>
      </c>
      <c r="M53" s="69">
        <v>123</v>
      </c>
      <c r="N53" s="69">
        <v>32</v>
      </c>
      <c r="O53" s="70">
        <v>314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70" t="s">
        <v>23</v>
      </c>
      <c r="C41" s="1171"/>
      <c r="D41" s="81"/>
      <c r="E41" s="1176" t="s">
        <v>24</v>
      </c>
      <c r="F41" s="1176"/>
      <c r="G41" s="1176"/>
      <c r="H41" s="1177"/>
      <c r="I41" s="82">
        <v>15271</v>
      </c>
      <c r="J41" s="83">
        <v>15799</v>
      </c>
      <c r="K41" s="83">
        <v>16494</v>
      </c>
      <c r="L41" s="83">
        <v>17294</v>
      </c>
      <c r="M41" s="84">
        <v>17291</v>
      </c>
    </row>
    <row r="42" spans="2:13" ht="27.75" customHeight="1">
      <c r="B42" s="1172"/>
      <c r="C42" s="1173"/>
      <c r="D42" s="85"/>
      <c r="E42" s="1178" t="s">
        <v>25</v>
      </c>
      <c r="F42" s="1178"/>
      <c r="G42" s="1178"/>
      <c r="H42" s="1179"/>
      <c r="I42" s="86" t="s">
        <v>477</v>
      </c>
      <c r="J42" s="87" t="s">
        <v>477</v>
      </c>
      <c r="K42" s="87" t="s">
        <v>477</v>
      </c>
      <c r="L42" s="87" t="s">
        <v>477</v>
      </c>
      <c r="M42" s="88" t="s">
        <v>477</v>
      </c>
    </row>
    <row r="43" spans="2:13" ht="27.75" customHeight="1">
      <c r="B43" s="1172"/>
      <c r="C43" s="1173"/>
      <c r="D43" s="85"/>
      <c r="E43" s="1178" t="s">
        <v>26</v>
      </c>
      <c r="F43" s="1178"/>
      <c r="G43" s="1178"/>
      <c r="H43" s="1179"/>
      <c r="I43" s="86">
        <v>7331</v>
      </c>
      <c r="J43" s="87">
        <v>7095</v>
      </c>
      <c r="K43" s="87">
        <v>6809</v>
      </c>
      <c r="L43" s="87">
        <v>6745</v>
      </c>
      <c r="M43" s="88">
        <v>6707</v>
      </c>
    </row>
    <row r="44" spans="2:13" ht="27.75" customHeight="1">
      <c r="B44" s="1172"/>
      <c r="C44" s="1173"/>
      <c r="D44" s="85"/>
      <c r="E44" s="1178" t="s">
        <v>27</v>
      </c>
      <c r="F44" s="1178"/>
      <c r="G44" s="1178"/>
      <c r="H44" s="1179"/>
      <c r="I44" s="86">
        <v>1852</v>
      </c>
      <c r="J44" s="87">
        <v>1693</v>
      </c>
      <c r="K44" s="87">
        <v>1648</v>
      </c>
      <c r="L44" s="87">
        <v>1516</v>
      </c>
      <c r="M44" s="88">
        <v>1352</v>
      </c>
    </row>
    <row r="45" spans="2:13" ht="27.75" customHeight="1">
      <c r="B45" s="1172"/>
      <c r="C45" s="1173"/>
      <c r="D45" s="85"/>
      <c r="E45" s="1178" t="s">
        <v>28</v>
      </c>
      <c r="F45" s="1178"/>
      <c r="G45" s="1178"/>
      <c r="H45" s="1179"/>
      <c r="I45" s="86">
        <v>1712</v>
      </c>
      <c r="J45" s="87">
        <v>2160</v>
      </c>
      <c r="K45" s="87">
        <v>2319</v>
      </c>
      <c r="L45" s="87">
        <v>2353</v>
      </c>
      <c r="M45" s="88">
        <v>2373</v>
      </c>
    </row>
    <row r="46" spans="2:13" ht="27.75" customHeight="1">
      <c r="B46" s="1172"/>
      <c r="C46" s="1173"/>
      <c r="D46" s="85"/>
      <c r="E46" s="1178" t="s">
        <v>29</v>
      </c>
      <c r="F46" s="1178"/>
      <c r="G46" s="1178"/>
      <c r="H46" s="1179"/>
      <c r="I46" s="86" t="s">
        <v>477</v>
      </c>
      <c r="J46" s="87" t="s">
        <v>477</v>
      </c>
      <c r="K46" s="87" t="s">
        <v>477</v>
      </c>
      <c r="L46" s="87" t="s">
        <v>477</v>
      </c>
      <c r="M46" s="88" t="s">
        <v>477</v>
      </c>
    </row>
    <row r="47" spans="2:13" ht="27.75" customHeight="1">
      <c r="B47" s="1172"/>
      <c r="C47" s="1173"/>
      <c r="D47" s="85"/>
      <c r="E47" s="1178" t="s">
        <v>30</v>
      </c>
      <c r="F47" s="1178"/>
      <c r="G47" s="1178"/>
      <c r="H47" s="1179"/>
      <c r="I47" s="86" t="s">
        <v>477</v>
      </c>
      <c r="J47" s="87" t="s">
        <v>477</v>
      </c>
      <c r="K47" s="87" t="s">
        <v>477</v>
      </c>
      <c r="L47" s="87" t="s">
        <v>477</v>
      </c>
      <c r="M47" s="88" t="s">
        <v>477</v>
      </c>
    </row>
    <row r="48" spans="2:13" ht="27.75" customHeight="1">
      <c r="B48" s="1174"/>
      <c r="C48" s="1175"/>
      <c r="D48" s="85"/>
      <c r="E48" s="1178" t="s">
        <v>31</v>
      </c>
      <c r="F48" s="1178"/>
      <c r="G48" s="1178"/>
      <c r="H48" s="1179"/>
      <c r="I48" s="86" t="s">
        <v>477</v>
      </c>
      <c r="J48" s="87" t="s">
        <v>477</v>
      </c>
      <c r="K48" s="87" t="s">
        <v>477</v>
      </c>
      <c r="L48" s="87" t="s">
        <v>477</v>
      </c>
      <c r="M48" s="88" t="s">
        <v>477</v>
      </c>
    </row>
    <row r="49" spans="2:13" ht="27.75" customHeight="1">
      <c r="B49" s="1180" t="s">
        <v>32</v>
      </c>
      <c r="C49" s="1181"/>
      <c r="D49" s="89"/>
      <c r="E49" s="1178" t="s">
        <v>33</v>
      </c>
      <c r="F49" s="1178"/>
      <c r="G49" s="1178"/>
      <c r="H49" s="1179"/>
      <c r="I49" s="86">
        <v>5537</v>
      </c>
      <c r="J49" s="87">
        <v>5610</v>
      </c>
      <c r="K49" s="87">
        <v>5777</v>
      </c>
      <c r="L49" s="87">
        <v>5794</v>
      </c>
      <c r="M49" s="88">
        <v>5575</v>
      </c>
    </row>
    <row r="50" spans="2:13" ht="27.75" customHeight="1">
      <c r="B50" s="1172"/>
      <c r="C50" s="1173"/>
      <c r="D50" s="85"/>
      <c r="E50" s="1178" t="s">
        <v>34</v>
      </c>
      <c r="F50" s="1178"/>
      <c r="G50" s="1178"/>
      <c r="H50" s="1179"/>
      <c r="I50" s="86">
        <v>7662</v>
      </c>
      <c r="J50" s="87">
        <v>8795</v>
      </c>
      <c r="K50" s="87">
        <v>9633</v>
      </c>
      <c r="L50" s="87">
        <v>10497</v>
      </c>
      <c r="M50" s="88">
        <v>9903</v>
      </c>
    </row>
    <row r="51" spans="2:13" ht="27.75" customHeight="1">
      <c r="B51" s="1174"/>
      <c r="C51" s="1175"/>
      <c r="D51" s="85"/>
      <c r="E51" s="1178" t="s">
        <v>35</v>
      </c>
      <c r="F51" s="1178"/>
      <c r="G51" s="1178"/>
      <c r="H51" s="1179"/>
      <c r="I51" s="86">
        <v>15081</v>
      </c>
      <c r="J51" s="87">
        <v>15327</v>
      </c>
      <c r="K51" s="87">
        <v>15825</v>
      </c>
      <c r="L51" s="87">
        <v>15582</v>
      </c>
      <c r="M51" s="88">
        <v>15293</v>
      </c>
    </row>
    <row r="52" spans="2:13" ht="27.75" customHeight="1" thickBot="1">
      <c r="B52" s="1182" t="s">
        <v>36</v>
      </c>
      <c r="C52" s="1183"/>
      <c r="D52" s="90"/>
      <c r="E52" s="1184" t="s">
        <v>37</v>
      </c>
      <c r="F52" s="1184"/>
      <c r="G52" s="1184"/>
      <c r="H52" s="1185"/>
      <c r="I52" s="91">
        <v>-2114</v>
      </c>
      <c r="J52" s="92">
        <v>-2986</v>
      </c>
      <c r="K52" s="92">
        <v>-3964</v>
      </c>
      <c r="L52" s="92">
        <v>-3966</v>
      </c>
      <c r="M52" s="93">
        <v>-3047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37915</v>
      </c>
      <c r="E3" s="116"/>
      <c r="F3" s="117">
        <v>51704</v>
      </c>
      <c r="G3" s="118"/>
      <c r="H3" s="119"/>
    </row>
    <row r="4" spans="1:8">
      <c r="A4" s="120"/>
      <c r="B4" s="121"/>
      <c r="C4" s="122"/>
      <c r="D4" s="123">
        <v>12936</v>
      </c>
      <c r="E4" s="124"/>
      <c r="F4" s="125">
        <v>26896</v>
      </c>
      <c r="G4" s="126"/>
      <c r="H4" s="127"/>
    </row>
    <row r="5" spans="1:8">
      <c r="A5" s="108" t="s">
        <v>511</v>
      </c>
      <c r="B5" s="113"/>
      <c r="C5" s="114"/>
      <c r="D5" s="115">
        <v>34260</v>
      </c>
      <c r="E5" s="116"/>
      <c r="F5" s="117">
        <v>52678</v>
      </c>
      <c r="G5" s="118"/>
      <c r="H5" s="119"/>
    </row>
    <row r="6" spans="1:8">
      <c r="A6" s="120"/>
      <c r="B6" s="121"/>
      <c r="C6" s="122"/>
      <c r="D6" s="123">
        <v>9226</v>
      </c>
      <c r="E6" s="124"/>
      <c r="F6" s="125">
        <v>30185</v>
      </c>
      <c r="G6" s="126"/>
      <c r="H6" s="127"/>
    </row>
    <row r="7" spans="1:8">
      <c r="A7" s="108" t="s">
        <v>512</v>
      </c>
      <c r="B7" s="113"/>
      <c r="C7" s="114"/>
      <c r="D7" s="115">
        <v>44577</v>
      </c>
      <c r="E7" s="116"/>
      <c r="F7" s="117">
        <v>69560</v>
      </c>
      <c r="G7" s="118"/>
      <c r="H7" s="119"/>
    </row>
    <row r="8" spans="1:8">
      <c r="A8" s="120"/>
      <c r="B8" s="121"/>
      <c r="C8" s="122"/>
      <c r="D8" s="123">
        <v>13471</v>
      </c>
      <c r="E8" s="124"/>
      <c r="F8" s="125">
        <v>35305</v>
      </c>
      <c r="G8" s="126"/>
      <c r="H8" s="127"/>
    </row>
    <row r="9" spans="1:8">
      <c r="A9" s="108" t="s">
        <v>513</v>
      </c>
      <c r="B9" s="113"/>
      <c r="C9" s="114"/>
      <c r="D9" s="115">
        <v>42957</v>
      </c>
      <c r="E9" s="116"/>
      <c r="F9" s="117">
        <v>65988</v>
      </c>
      <c r="G9" s="118"/>
      <c r="H9" s="119"/>
    </row>
    <row r="10" spans="1:8">
      <c r="A10" s="120"/>
      <c r="B10" s="121"/>
      <c r="C10" s="122"/>
      <c r="D10" s="123">
        <v>18516</v>
      </c>
      <c r="E10" s="124"/>
      <c r="F10" s="125">
        <v>36473</v>
      </c>
      <c r="G10" s="126"/>
      <c r="H10" s="127"/>
    </row>
    <row r="11" spans="1:8">
      <c r="A11" s="108" t="s">
        <v>514</v>
      </c>
      <c r="B11" s="113"/>
      <c r="C11" s="114"/>
      <c r="D11" s="115">
        <v>47432</v>
      </c>
      <c r="E11" s="116"/>
      <c r="F11" s="117">
        <v>54227</v>
      </c>
      <c r="G11" s="118"/>
      <c r="H11" s="119"/>
    </row>
    <row r="12" spans="1:8">
      <c r="A12" s="120"/>
      <c r="B12" s="121"/>
      <c r="C12" s="128"/>
      <c r="D12" s="123">
        <v>20243</v>
      </c>
      <c r="E12" s="124"/>
      <c r="F12" s="125">
        <v>29694</v>
      </c>
      <c r="G12" s="126"/>
      <c r="H12" s="127"/>
    </row>
    <row r="13" spans="1:8">
      <c r="A13" s="108"/>
      <c r="B13" s="113"/>
      <c r="C13" s="129"/>
      <c r="D13" s="130">
        <v>41428</v>
      </c>
      <c r="E13" s="131"/>
      <c r="F13" s="132">
        <v>58831</v>
      </c>
      <c r="G13" s="133"/>
      <c r="H13" s="119"/>
    </row>
    <row r="14" spans="1:8">
      <c r="A14" s="120"/>
      <c r="B14" s="121"/>
      <c r="C14" s="122"/>
      <c r="D14" s="123">
        <v>14878</v>
      </c>
      <c r="E14" s="124"/>
      <c r="F14" s="125">
        <v>31711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6.85</v>
      </c>
      <c r="C19" s="134">
        <f>ROUND(VALUE(SUBSTITUTE(実質収支比率等に係る経年分析!G$48,"▲","-")),2)</f>
        <v>8.94</v>
      </c>
      <c r="D19" s="134">
        <f>ROUND(VALUE(SUBSTITUTE(実質収支比率等に係る経年分析!H$48,"▲","-")),2)</f>
        <v>10.5</v>
      </c>
      <c r="E19" s="134">
        <f>ROUND(VALUE(SUBSTITUTE(実質収支比率等に係る経年分析!I$48,"▲","-")),2)</f>
        <v>10.58</v>
      </c>
      <c r="F19" s="134">
        <f>ROUND(VALUE(SUBSTITUTE(実質収支比率等に係る経年分析!J$48,"▲","-")),2)</f>
        <v>6.64</v>
      </c>
    </row>
    <row r="20" spans="1:11">
      <c r="A20" s="134" t="s">
        <v>42</v>
      </c>
      <c r="B20" s="134">
        <f>ROUND(VALUE(SUBSTITUTE(実質収支比率等に係る経年分析!F$47,"▲","-")),2)</f>
        <v>16.73</v>
      </c>
      <c r="C20" s="134">
        <f>ROUND(VALUE(SUBSTITUTE(実質収支比率等に係る経年分析!G$47,"▲","-")),2)</f>
        <v>15</v>
      </c>
      <c r="D20" s="134">
        <f>ROUND(VALUE(SUBSTITUTE(実質収支比率等に係る経年分析!H$47,"▲","-")),2)</f>
        <v>16.649999999999999</v>
      </c>
      <c r="E20" s="134">
        <f>ROUND(VALUE(SUBSTITUTE(実質収支比率等に係る経年分析!I$47,"▲","-")),2)</f>
        <v>19.16</v>
      </c>
      <c r="F20" s="134">
        <f>ROUND(VALUE(SUBSTITUTE(実質収支比率等に係る経年分析!J$47,"▲","-")),2)</f>
        <v>18.940000000000001</v>
      </c>
    </row>
    <row r="21" spans="1:11">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1.25</v>
      </c>
      <c r="D21" s="134">
        <f>IF(ISNUMBER(VALUE(SUBSTITUTE(実質収支比率等に係る経年分析!H$49,"▲","-"))),ROUND(VALUE(SUBSTITUTE(実質収支比率等に係る経年分析!H$49,"▲","-")),2),NA())</f>
        <v>4.09</v>
      </c>
      <c r="E21" s="134">
        <f>IF(ISNUMBER(VALUE(SUBSTITUTE(実質収支比率等に係る経年分析!I$49,"▲","-"))),ROUND(VALUE(SUBSTITUTE(実質収支比率等に係る経年分析!I$49,"▲","-")),2),NA())</f>
        <v>2.1</v>
      </c>
      <c r="F21" s="134">
        <f>IF(ISNUMBER(VALUE(SUBSTITUTE(実質収支比率等に係る経年分析!J$49,"▲","-"))),ROUND(VALUE(SUBSTITUTE(実質収支比率等に係る経年分析!J$49,"▲","-")),2),NA())</f>
        <v>-1.47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1871</v>
      </c>
      <c r="E42" s="136"/>
      <c r="F42" s="136"/>
      <c r="G42" s="136">
        <f>'実質公債費比率（分子）の構造'!L$52</f>
        <v>2019</v>
      </c>
      <c r="H42" s="136"/>
      <c r="I42" s="136"/>
      <c r="J42" s="136">
        <f>'実質公債費比率（分子）の構造'!M$52</f>
        <v>2057</v>
      </c>
      <c r="K42" s="136"/>
      <c r="L42" s="136"/>
      <c r="M42" s="136">
        <f>'実質公債費比率（分子）の構造'!N$52</f>
        <v>2165</v>
      </c>
      <c r="N42" s="136"/>
      <c r="O42" s="136"/>
      <c r="P42" s="136">
        <f>'実質公債費比率（分子）の構造'!O$52</f>
        <v>1832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152</v>
      </c>
      <c r="C45" s="136"/>
      <c r="D45" s="136"/>
      <c r="E45" s="136">
        <f>'実質公債費比率（分子）の構造'!L$49</f>
        <v>189</v>
      </c>
      <c r="F45" s="136"/>
      <c r="G45" s="136"/>
      <c r="H45" s="136">
        <f>'実質公債費比率（分子）の構造'!M$49</f>
        <v>186</v>
      </c>
      <c r="I45" s="136"/>
      <c r="J45" s="136"/>
      <c r="K45" s="136">
        <f>'実質公債費比率（分子）の構造'!N$49</f>
        <v>187</v>
      </c>
      <c r="L45" s="136"/>
      <c r="M45" s="136"/>
      <c r="N45" s="136">
        <f>'実質公債費比率（分子）の構造'!O$49</f>
        <v>187</v>
      </c>
      <c r="O45" s="136"/>
      <c r="P45" s="136"/>
    </row>
    <row r="46" spans="1:16">
      <c r="A46" s="136" t="s">
        <v>54</v>
      </c>
      <c r="B46" s="136">
        <f>'実質公債費比率（分子）の構造'!K$48</f>
        <v>525</v>
      </c>
      <c r="C46" s="136"/>
      <c r="D46" s="136"/>
      <c r="E46" s="136">
        <f>'実質公債費比率（分子）の構造'!L$48</f>
        <v>546</v>
      </c>
      <c r="F46" s="136"/>
      <c r="G46" s="136"/>
      <c r="H46" s="136">
        <f>'実質公債費比率（分子）の構造'!M$48</f>
        <v>551</v>
      </c>
      <c r="I46" s="136"/>
      <c r="J46" s="136"/>
      <c r="K46" s="136">
        <f>'実質公債費比率（分子）の構造'!N$48</f>
        <v>543</v>
      </c>
      <c r="L46" s="136"/>
      <c r="M46" s="136"/>
      <c r="N46" s="136">
        <f>'実質公債費比率（分子）の構造'!O$48</f>
        <v>564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1481</v>
      </c>
      <c r="C49" s="136"/>
      <c r="D49" s="136"/>
      <c r="E49" s="136">
        <f>'実質公債費比率（分子）の構造'!L$45</f>
        <v>1434</v>
      </c>
      <c r="F49" s="136"/>
      <c r="G49" s="136"/>
      <c r="H49" s="136">
        <f>'実質公債費比率（分子）の構造'!M$45</f>
        <v>1443</v>
      </c>
      <c r="I49" s="136"/>
      <c r="J49" s="136"/>
      <c r="K49" s="136">
        <f>'実質公債費比率（分子）の構造'!N$45</f>
        <v>1467</v>
      </c>
      <c r="L49" s="136"/>
      <c r="M49" s="136"/>
      <c r="N49" s="136">
        <f>'実質公債費比率（分子）の構造'!O$45</f>
        <v>1395</v>
      </c>
      <c r="O49" s="136"/>
      <c r="P49" s="136"/>
    </row>
    <row r="50" spans="1:16">
      <c r="A50" s="136" t="s">
        <v>58</v>
      </c>
      <c r="B50" s="136" t="e">
        <f>NA()</f>
        <v>#N/A</v>
      </c>
      <c r="C50" s="136">
        <f>IF(ISNUMBER('実質公債費比率（分子）の構造'!K$53),'実質公債費比率（分子）の構造'!K$53,NA())</f>
        <v>287</v>
      </c>
      <c r="D50" s="136" t="e">
        <f>NA()</f>
        <v>#N/A</v>
      </c>
      <c r="E50" s="136" t="e">
        <f>NA()</f>
        <v>#N/A</v>
      </c>
      <c r="F50" s="136">
        <f>IF(ISNUMBER('実質公債費比率（分子）の構造'!L$53),'実質公債費比率（分子）の構造'!L$53,NA())</f>
        <v>150</v>
      </c>
      <c r="G50" s="136" t="e">
        <f>NA()</f>
        <v>#N/A</v>
      </c>
      <c r="H50" s="136" t="e">
        <f>NA()</f>
        <v>#N/A</v>
      </c>
      <c r="I50" s="136">
        <f>IF(ISNUMBER('実質公債費比率（分子）の構造'!M$53),'実質公債費比率（分子）の構造'!M$53,NA())</f>
        <v>123</v>
      </c>
      <c r="J50" s="136" t="e">
        <f>NA()</f>
        <v>#N/A</v>
      </c>
      <c r="K50" s="136" t="e">
        <f>NA()</f>
        <v>#N/A</v>
      </c>
      <c r="L50" s="136">
        <f>IF(ISNUMBER('実質公債費比率（分子）の構造'!N$53),'実質公債費比率（分子）の構造'!N$53,NA())</f>
        <v>32</v>
      </c>
      <c r="M50" s="136" t="e">
        <f>NA()</f>
        <v>#N/A</v>
      </c>
      <c r="N50" s="136" t="e">
        <f>NA()</f>
        <v>#N/A</v>
      </c>
      <c r="O50" s="136">
        <f>IF(ISNUMBER('実質公債費比率（分子）の構造'!O$53),'実質公債費比率（分子）の構造'!O$53,NA())</f>
        <v>314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15081</v>
      </c>
      <c r="E56" s="135"/>
      <c r="F56" s="135"/>
      <c r="G56" s="135">
        <f>'将来負担比率（分子）の構造'!J$51</f>
        <v>15327</v>
      </c>
      <c r="H56" s="135"/>
      <c r="I56" s="135"/>
      <c r="J56" s="135">
        <f>'将来負担比率（分子）の構造'!K$51</f>
        <v>15825</v>
      </c>
      <c r="K56" s="135"/>
      <c r="L56" s="135"/>
      <c r="M56" s="135">
        <f>'将来負担比率（分子）の構造'!L$51</f>
        <v>15582</v>
      </c>
      <c r="N56" s="135"/>
      <c r="O56" s="135"/>
      <c r="P56" s="135">
        <f>'将来負担比率（分子）の構造'!M$51</f>
        <v>15293</v>
      </c>
    </row>
    <row r="57" spans="1:16">
      <c r="A57" s="135" t="s">
        <v>34</v>
      </c>
      <c r="B57" s="135"/>
      <c r="C57" s="135"/>
      <c r="D57" s="135">
        <f>'将来負担比率（分子）の構造'!I$50</f>
        <v>7662</v>
      </c>
      <c r="E57" s="135"/>
      <c r="F57" s="135"/>
      <c r="G57" s="135">
        <f>'将来負担比率（分子）の構造'!J$50</f>
        <v>8795</v>
      </c>
      <c r="H57" s="135"/>
      <c r="I57" s="135"/>
      <c r="J57" s="135">
        <f>'将来負担比率（分子）の構造'!K$50</f>
        <v>9633</v>
      </c>
      <c r="K57" s="135"/>
      <c r="L57" s="135"/>
      <c r="M57" s="135">
        <f>'将来負担比率（分子）の構造'!L$50</f>
        <v>10497</v>
      </c>
      <c r="N57" s="135"/>
      <c r="O57" s="135"/>
      <c r="P57" s="135">
        <f>'将来負担比率（分子）の構造'!M$50</f>
        <v>9903</v>
      </c>
    </row>
    <row r="58" spans="1:16">
      <c r="A58" s="135" t="s">
        <v>33</v>
      </c>
      <c r="B58" s="135"/>
      <c r="C58" s="135"/>
      <c r="D58" s="135">
        <f>'将来負担比率（分子）の構造'!I$49</f>
        <v>5537</v>
      </c>
      <c r="E58" s="135"/>
      <c r="F58" s="135"/>
      <c r="G58" s="135">
        <f>'将来負担比率（分子）の構造'!J$49</f>
        <v>5610</v>
      </c>
      <c r="H58" s="135"/>
      <c r="I58" s="135"/>
      <c r="J58" s="135">
        <f>'将来負担比率（分子）の構造'!K$49</f>
        <v>5777</v>
      </c>
      <c r="K58" s="135"/>
      <c r="L58" s="135"/>
      <c r="M58" s="135">
        <f>'将来負担比率（分子）の構造'!L$49</f>
        <v>5794</v>
      </c>
      <c r="N58" s="135"/>
      <c r="O58" s="135"/>
      <c r="P58" s="135">
        <f>'将来負担比率（分子）の構造'!M$49</f>
        <v>5575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1712</v>
      </c>
      <c r="C62" s="135"/>
      <c r="D62" s="135"/>
      <c r="E62" s="135">
        <f>'将来負担比率（分子）の構造'!J$45</f>
        <v>2160</v>
      </c>
      <c r="F62" s="135"/>
      <c r="G62" s="135"/>
      <c r="H62" s="135">
        <f>'将来負担比率（分子）の構造'!K$45</f>
        <v>2319</v>
      </c>
      <c r="I62" s="135"/>
      <c r="J62" s="135"/>
      <c r="K62" s="135">
        <f>'将来負担比率（分子）の構造'!L$45</f>
        <v>2353</v>
      </c>
      <c r="L62" s="135"/>
      <c r="M62" s="135"/>
      <c r="N62" s="135">
        <f>'将来負担比率（分子）の構造'!M$45</f>
        <v>2373</v>
      </c>
      <c r="O62" s="135"/>
      <c r="P62" s="135"/>
    </row>
    <row r="63" spans="1:16">
      <c r="A63" s="135" t="s">
        <v>27</v>
      </c>
      <c r="B63" s="135">
        <f>'将来負担比率（分子）の構造'!I$44</f>
        <v>1852</v>
      </c>
      <c r="C63" s="135"/>
      <c r="D63" s="135"/>
      <c r="E63" s="135">
        <f>'将来負担比率（分子）の構造'!J$44</f>
        <v>1693</v>
      </c>
      <c r="F63" s="135"/>
      <c r="G63" s="135"/>
      <c r="H63" s="135">
        <f>'将来負担比率（分子）の構造'!K$44</f>
        <v>1648</v>
      </c>
      <c r="I63" s="135"/>
      <c r="J63" s="135"/>
      <c r="K63" s="135">
        <f>'将来負担比率（分子）の構造'!L$44</f>
        <v>1516</v>
      </c>
      <c r="L63" s="135"/>
      <c r="M63" s="135"/>
      <c r="N63" s="135">
        <f>'将来負担比率（分子）の構造'!M$44</f>
        <v>1352</v>
      </c>
      <c r="O63" s="135"/>
      <c r="P63" s="135"/>
    </row>
    <row r="64" spans="1:16">
      <c r="A64" s="135" t="s">
        <v>26</v>
      </c>
      <c r="B64" s="135">
        <f>'将来負担比率（分子）の構造'!I$43</f>
        <v>7331</v>
      </c>
      <c r="C64" s="135"/>
      <c r="D64" s="135"/>
      <c r="E64" s="135">
        <f>'将来負担比率（分子）の構造'!J$43</f>
        <v>7095</v>
      </c>
      <c r="F64" s="135"/>
      <c r="G64" s="135"/>
      <c r="H64" s="135">
        <f>'将来負担比率（分子）の構造'!K$43</f>
        <v>6809</v>
      </c>
      <c r="I64" s="135"/>
      <c r="J64" s="135"/>
      <c r="K64" s="135">
        <f>'将来負担比率（分子）の構造'!L$43</f>
        <v>6745</v>
      </c>
      <c r="L64" s="135"/>
      <c r="M64" s="135"/>
      <c r="N64" s="135">
        <f>'将来負担比率（分子）の構造'!M$43</f>
        <v>6707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15271</v>
      </c>
      <c r="C66" s="135"/>
      <c r="D66" s="135"/>
      <c r="E66" s="135">
        <f>'将来負担比率（分子）の構造'!J$41</f>
        <v>15799</v>
      </c>
      <c r="F66" s="135"/>
      <c r="G66" s="135"/>
      <c r="H66" s="135">
        <f>'将来負担比率（分子）の構造'!K$41</f>
        <v>16494</v>
      </c>
      <c r="I66" s="135"/>
      <c r="J66" s="135"/>
      <c r="K66" s="135">
        <f>'将来負担比率（分子）の構造'!L$41</f>
        <v>17294</v>
      </c>
      <c r="L66" s="135"/>
      <c r="M66" s="135"/>
      <c r="N66" s="135">
        <f>'将来負担比率（分子）の構造'!M$41</f>
        <v>17291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11898058</v>
      </c>
      <c r="S5" s="583"/>
      <c r="T5" s="583"/>
      <c r="U5" s="583"/>
      <c r="V5" s="583"/>
      <c r="W5" s="583"/>
      <c r="X5" s="583"/>
      <c r="Y5" s="584"/>
      <c r="Z5" s="585">
        <v>51.7</v>
      </c>
      <c r="AA5" s="585"/>
      <c r="AB5" s="585"/>
      <c r="AC5" s="585"/>
      <c r="AD5" s="586">
        <v>10832147</v>
      </c>
      <c r="AE5" s="586"/>
      <c r="AF5" s="586"/>
      <c r="AG5" s="586"/>
      <c r="AH5" s="586"/>
      <c r="AI5" s="586"/>
      <c r="AJ5" s="586"/>
      <c r="AK5" s="586"/>
      <c r="AL5" s="587">
        <v>84.2</v>
      </c>
      <c r="AM5" s="588"/>
      <c r="AN5" s="588"/>
      <c r="AO5" s="589"/>
      <c r="AP5" s="579" t="s">
        <v>205</v>
      </c>
      <c r="AQ5" s="580"/>
      <c r="AR5" s="580"/>
      <c r="AS5" s="580"/>
      <c r="AT5" s="580"/>
      <c r="AU5" s="580"/>
      <c r="AV5" s="580"/>
      <c r="AW5" s="580"/>
      <c r="AX5" s="580"/>
      <c r="AY5" s="580"/>
      <c r="AZ5" s="580"/>
      <c r="BA5" s="580"/>
      <c r="BB5" s="580"/>
      <c r="BC5" s="580"/>
      <c r="BD5" s="580"/>
      <c r="BE5" s="580"/>
      <c r="BF5" s="581"/>
      <c r="BG5" s="593">
        <v>10916507</v>
      </c>
      <c r="BH5" s="594"/>
      <c r="BI5" s="594"/>
      <c r="BJ5" s="594"/>
      <c r="BK5" s="594"/>
      <c r="BL5" s="594"/>
      <c r="BM5" s="594"/>
      <c r="BN5" s="595"/>
      <c r="BO5" s="596">
        <v>91.8</v>
      </c>
      <c r="BP5" s="596"/>
      <c r="BQ5" s="596"/>
      <c r="BR5" s="596"/>
      <c r="BS5" s="597">
        <v>84360</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140846</v>
      </c>
      <c r="S6" s="594"/>
      <c r="T6" s="594"/>
      <c r="U6" s="594"/>
      <c r="V6" s="594"/>
      <c r="W6" s="594"/>
      <c r="X6" s="594"/>
      <c r="Y6" s="595"/>
      <c r="Z6" s="596">
        <v>0.6</v>
      </c>
      <c r="AA6" s="596"/>
      <c r="AB6" s="596"/>
      <c r="AC6" s="596"/>
      <c r="AD6" s="597">
        <v>140846</v>
      </c>
      <c r="AE6" s="597"/>
      <c r="AF6" s="597"/>
      <c r="AG6" s="597"/>
      <c r="AH6" s="597"/>
      <c r="AI6" s="597"/>
      <c r="AJ6" s="597"/>
      <c r="AK6" s="597"/>
      <c r="AL6" s="598">
        <v>1.1000000000000001</v>
      </c>
      <c r="AM6" s="599"/>
      <c r="AN6" s="599"/>
      <c r="AO6" s="600"/>
      <c r="AP6" s="590" t="s">
        <v>210</v>
      </c>
      <c r="AQ6" s="591"/>
      <c r="AR6" s="591"/>
      <c r="AS6" s="591"/>
      <c r="AT6" s="591"/>
      <c r="AU6" s="591"/>
      <c r="AV6" s="591"/>
      <c r="AW6" s="591"/>
      <c r="AX6" s="591"/>
      <c r="AY6" s="591"/>
      <c r="AZ6" s="591"/>
      <c r="BA6" s="591"/>
      <c r="BB6" s="591"/>
      <c r="BC6" s="591"/>
      <c r="BD6" s="591"/>
      <c r="BE6" s="591"/>
      <c r="BF6" s="592"/>
      <c r="BG6" s="593">
        <v>10916507</v>
      </c>
      <c r="BH6" s="594"/>
      <c r="BI6" s="594"/>
      <c r="BJ6" s="594"/>
      <c r="BK6" s="594"/>
      <c r="BL6" s="594"/>
      <c r="BM6" s="594"/>
      <c r="BN6" s="595"/>
      <c r="BO6" s="596">
        <v>91.8</v>
      </c>
      <c r="BP6" s="596"/>
      <c r="BQ6" s="596"/>
      <c r="BR6" s="596"/>
      <c r="BS6" s="597">
        <v>84360</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310594</v>
      </c>
      <c r="CS6" s="594"/>
      <c r="CT6" s="594"/>
      <c r="CU6" s="594"/>
      <c r="CV6" s="594"/>
      <c r="CW6" s="594"/>
      <c r="CX6" s="594"/>
      <c r="CY6" s="595"/>
      <c r="CZ6" s="596">
        <v>1.4</v>
      </c>
      <c r="DA6" s="596"/>
      <c r="DB6" s="596"/>
      <c r="DC6" s="596"/>
      <c r="DD6" s="602">
        <v>44538</v>
      </c>
      <c r="DE6" s="594"/>
      <c r="DF6" s="594"/>
      <c r="DG6" s="594"/>
      <c r="DH6" s="594"/>
      <c r="DI6" s="594"/>
      <c r="DJ6" s="594"/>
      <c r="DK6" s="594"/>
      <c r="DL6" s="594"/>
      <c r="DM6" s="594"/>
      <c r="DN6" s="594"/>
      <c r="DO6" s="594"/>
      <c r="DP6" s="595"/>
      <c r="DQ6" s="602">
        <v>310594</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28092</v>
      </c>
      <c r="S7" s="594"/>
      <c r="T7" s="594"/>
      <c r="U7" s="594"/>
      <c r="V7" s="594"/>
      <c r="W7" s="594"/>
      <c r="X7" s="594"/>
      <c r="Y7" s="595"/>
      <c r="Z7" s="596">
        <v>0.1</v>
      </c>
      <c r="AA7" s="596"/>
      <c r="AB7" s="596"/>
      <c r="AC7" s="596"/>
      <c r="AD7" s="597">
        <v>28092</v>
      </c>
      <c r="AE7" s="597"/>
      <c r="AF7" s="597"/>
      <c r="AG7" s="597"/>
      <c r="AH7" s="597"/>
      <c r="AI7" s="597"/>
      <c r="AJ7" s="597"/>
      <c r="AK7" s="597"/>
      <c r="AL7" s="598">
        <v>0.2</v>
      </c>
      <c r="AM7" s="599"/>
      <c r="AN7" s="599"/>
      <c r="AO7" s="600"/>
      <c r="AP7" s="590" t="s">
        <v>213</v>
      </c>
      <c r="AQ7" s="591"/>
      <c r="AR7" s="591"/>
      <c r="AS7" s="591"/>
      <c r="AT7" s="591"/>
      <c r="AU7" s="591"/>
      <c r="AV7" s="591"/>
      <c r="AW7" s="591"/>
      <c r="AX7" s="591"/>
      <c r="AY7" s="591"/>
      <c r="AZ7" s="591"/>
      <c r="BA7" s="591"/>
      <c r="BB7" s="591"/>
      <c r="BC7" s="591"/>
      <c r="BD7" s="591"/>
      <c r="BE7" s="591"/>
      <c r="BF7" s="592"/>
      <c r="BG7" s="593">
        <v>5922708</v>
      </c>
      <c r="BH7" s="594"/>
      <c r="BI7" s="594"/>
      <c r="BJ7" s="594"/>
      <c r="BK7" s="594"/>
      <c r="BL7" s="594"/>
      <c r="BM7" s="594"/>
      <c r="BN7" s="595"/>
      <c r="BO7" s="596">
        <v>49.8</v>
      </c>
      <c r="BP7" s="596"/>
      <c r="BQ7" s="596"/>
      <c r="BR7" s="596"/>
      <c r="BS7" s="597">
        <v>84360</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2325746</v>
      </c>
      <c r="CS7" s="594"/>
      <c r="CT7" s="594"/>
      <c r="CU7" s="594"/>
      <c r="CV7" s="594"/>
      <c r="CW7" s="594"/>
      <c r="CX7" s="594"/>
      <c r="CY7" s="595"/>
      <c r="CZ7" s="596">
        <v>10.5</v>
      </c>
      <c r="DA7" s="596"/>
      <c r="DB7" s="596"/>
      <c r="DC7" s="596"/>
      <c r="DD7" s="602">
        <v>79313</v>
      </c>
      <c r="DE7" s="594"/>
      <c r="DF7" s="594"/>
      <c r="DG7" s="594"/>
      <c r="DH7" s="594"/>
      <c r="DI7" s="594"/>
      <c r="DJ7" s="594"/>
      <c r="DK7" s="594"/>
      <c r="DL7" s="594"/>
      <c r="DM7" s="594"/>
      <c r="DN7" s="594"/>
      <c r="DO7" s="594"/>
      <c r="DP7" s="595"/>
      <c r="DQ7" s="602">
        <v>2029790</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88710</v>
      </c>
      <c r="S8" s="594"/>
      <c r="T8" s="594"/>
      <c r="U8" s="594"/>
      <c r="V8" s="594"/>
      <c r="W8" s="594"/>
      <c r="X8" s="594"/>
      <c r="Y8" s="595"/>
      <c r="Z8" s="596">
        <v>0.4</v>
      </c>
      <c r="AA8" s="596"/>
      <c r="AB8" s="596"/>
      <c r="AC8" s="596"/>
      <c r="AD8" s="597">
        <v>88710</v>
      </c>
      <c r="AE8" s="597"/>
      <c r="AF8" s="597"/>
      <c r="AG8" s="597"/>
      <c r="AH8" s="597"/>
      <c r="AI8" s="597"/>
      <c r="AJ8" s="597"/>
      <c r="AK8" s="597"/>
      <c r="AL8" s="598">
        <v>0.7</v>
      </c>
      <c r="AM8" s="599"/>
      <c r="AN8" s="599"/>
      <c r="AO8" s="600"/>
      <c r="AP8" s="590" t="s">
        <v>216</v>
      </c>
      <c r="AQ8" s="591"/>
      <c r="AR8" s="591"/>
      <c r="AS8" s="591"/>
      <c r="AT8" s="591"/>
      <c r="AU8" s="591"/>
      <c r="AV8" s="591"/>
      <c r="AW8" s="591"/>
      <c r="AX8" s="591"/>
      <c r="AY8" s="591"/>
      <c r="AZ8" s="591"/>
      <c r="BA8" s="591"/>
      <c r="BB8" s="591"/>
      <c r="BC8" s="591"/>
      <c r="BD8" s="591"/>
      <c r="BE8" s="591"/>
      <c r="BF8" s="592"/>
      <c r="BG8" s="593">
        <v>128104</v>
      </c>
      <c r="BH8" s="594"/>
      <c r="BI8" s="594"/>
      <c r="BJ8" s="594"/>
      <c r="BK8" s="594"/>
      <c r="BL8" s="594"/>
      <c r="BM8" s="594"/>
      <c r="BN8" s="595"/>
      <c r="BO8" s="596">
        <v>1.1000000000000001</v>
      </c>
      <c r="BP8" s="596"/>
      <c r="BQ8" s="596"/>
      <c r="BR8" s="596"/>
      <c r="BS8" s="602" t="s">
        <v>108</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8329180</v>
      </c>
      <c r="CS8" s="594"/>
      <c r="CT8" s="594"/>
      <c r="CU8" s="594"/>
      <c r="CV8" s="594"/>
      <c r="CW8" s="594"/>
      <c r="CX8" s="594"/>
      <c r="CY8" s="595"/>
      <c r="CZ8" s="596">
        <v>37.700000000000003</v>
      </c>
      <c r="DA8" s="596"/>
      <c r="DB8" s="596"/>
      <c r="DC8" s="596"/>
      <c r="DD8" s="602">
        <v>141430</v>
      </c>
      <c r="DE8" s="594"/>
      <c r="DF8" s="594"/>
      <c r="DG8" s="594"/>
      <c r="DH8" s="594"/>
      <c r="DI8" s="594"/>
      <c r="DJ8" s="594"/>
      <c r="DK8" s="594"/>
      <c r="DL8" s="594"/>
      <c r="DM8" s="594"/>
      <c r="DN8" s="594"/>
      <c r="DO8" s="594"/>
      <c r="DP8" s="595"/>
      <c r="DQ8" s="602">
        <v>4576411</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92018</v>
      </c>
      <c r="S9" s="594"/>
      <c r="T9" s="594"/>
      <c r="U9" s="594"/>
      <c r="V9" s="594"/>
      <c r="W9" s="594"/>
      <c r="X9" s="594"/>
      <c r="Y9" s="595"/>
      <c r="Z9" s="596">
        <v>0.4</v>
      </c>
      <c r="AA9" s="596"/>
      <c r="AB9" s="596"/>
      <c r="AC9" s="596"/>
      <c r="AD9" s="597">
        <v>92018</v>
      </c>
      <c r="AE9" s="597"/>
      <c r="AF9" s="597"/>
      <c r="AG9" s="597"/>
      <c r="AH9" s="597"/>
      <c r="AI9" s="597"/>
      <c r="AJ9" s="597"/>
      <c r="AK9" s="597"/>
      <c r="AL9" s="598">
        <v>0.7</v>
      </c>
      <c r="AM9" s="599"/>
      <c r="AN9" s="599"/>
      <c r="AO9" s="600"/>
      <c r="AP9" s="590" t="s">
        <v>219</v>
      </c>
      <c r="AQ9" s="591"/>
      <c r="AR9" s="591"/>
      <c r="AS9" s="591"/>
      <c r="AT9" s="591"/>
      <c r="AU9" s="591"/>
      <c r="AV9" s="591"/>
      <c r="AW9" s="591"/>
      <c r="AX9" s="591"/>
      <c r="AY9" s="591"/>
      <c r="AZ9" s="591"/>
      <c r="BA9" s="591"/>
      <c r="BB9" s="591"/>
      <c r="BC9" s="591"/>
      <c r="BD9" s="591"/>
      <c r="BE9" s="591"/>
      <c r="BF9" s="592"/>
      <c r="BG9" s="593">
        <v>4935287</v>
      </c>
      <c r="BH9" s="594"/>
      <c r="BI9" s="594"/>
      <c r="BJ9" s="594"/>
      <c r="BK9" s="594"/>
      <c r="BL9" s="594"/>
      <c r="BM9" s="594"/>
      <c r="BN9" s="595"/>
      <c r="BO9" s="596">
        <v>41.5</v>
      </c>
      <c r="BP9" s="596"/>
      <c r="BQ9" s="596"/>
      <c r="BR9" s="596"/>
      <c r="BS9" s="602" t="s">
        <v>108</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1772869</v>
      </c>
      <c r="CS9" s="594"/>
      <c r="CT9" s="594"/>
      <c r="CU9" s="594"/>
      <c r="CV9" s="594"/>
      <c r="CW9" s="594"/>
      <c r="CX9" s="594"/>
      <c r="CY9" s="595"/>
      <c r="CZ9" s="596">
        <v>8</v>
      </c>
      <c r="DA9" s="596"/>
      <c r="DB9" s="596"/>
      <c r="DC9" s="596"/>
      <c r="DD9" s="602">
        <v>25006</v>
      </c>
      <c r="DE9" s="594"/>
      <c r="DF9" s="594"/>
      <c r="DG9" s="594"/>
      <c r="DH9" s="594"/>
      <c r="DI9" s="594"/>
      <c r="DJ9" s="594"/>
      <c r="DK9" s="594"/>
      <c r="DL9" s="594"/>
      <c r="DM9" s="594"/>
      <c r="DN9" s="594"/>
      <c r="DO9" s="594"/>
      <c r="DP9" s="595"/>
      <c r="DQ9" s="602">
        <v>1663670</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1280343</v>
      </c>
      <c r="S10" s="594"/>
      <c r="T10" s="594"/>
      <c r="U10" s="594"/>
      <c r="V10" s="594"/>
      <c r="W10" s="594"/>
      <c r="X10" s="594"/>
      <c r="Y10" s="595"/>
      <c r="Z10" s="596">
        <v>5.6</v>
      </c>
      <c r="AA10" s="596"/>
      <c r="AB10" s="596"/>
      <c r="AC10" s="596"/>
      <c r="AD10" s="597">
        <v>1280343</v>
      </c>
      <c r="AE10" s="597"/>
      <c r="AF10" s="597"/>
      <c r="AG10" s="597"/>
      <c r="AH10" s="597"/>
      <c r="AI10" s="597"/>
      <c r="AJ10" s="597"/>
      <c r="AK10" s="597"/>
      <c r="AL10" s="598">
        <v>9.9</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162411</v>
      </c>
      <c r="BH10" s="594"/>
      <c r="BI10" s="594"/>
      <c r="BJ10" s="594"/>
      <c r="BK10" s="594"/>
      <c r="BL10" s="594"/>
      <c r="BM10" s="594"/>
      <c r="BN10" s="595"/>
      <c r="BO10" s="596">
        <v>1.4</v>
      </c>
      <c r="BP10" s="596"/>
      <c r="BQ10" s="596"/>
      <c r="BR10" s="596"/>
      <c r="BS10" s="602" t="s">
        <v>108</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6065</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1065</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696906</v>
      </c>
      <c r="BH11" s="594"/>
      <c r="BI11" s="594"/>
      <c r="BJ11" s="594"/>
      <c r="BK11" s="594"/>
      <c r="BL11" s="594"/>
      <c r="BM11" s="594"/>
      <c r="BN11" s="595"/>
      <c r="BO11" s="596">
        <v>5.9</v>
      </c>
      <c r="BP11" s="596"/>
      <c r="BQ11" s="596"/>
      <c r="BR11" s="596"/>
      <c r="BS11" s="602">
        <v>84360</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88426</v>
      </c>
      <c r="CS11" s="594"/>
      <c r="CT11" s="594"/>
      <c r="CU11" s="594"/>
      <c r="CV11" s="594"/>
      <c r="CW11" s="594"/>
      <c r="CX11" s="594"/>
      <c r="CY11" s="595"/>
      <c r="CZ11" s="596">
        <v>0.4</v>
      </c>
      <c r="DA11" s="596"/>
      <c r="DB11" s="596"/>
      <c r="DC11" s="596"/>
      <c r="DD11" s="602">
        <v>3247</v>
      </c>
      <c r="DE11" s="594"/>
      <c r="DF11" s="594"/>
      <c r="DG11" s="594"/>
      <c r="DH11" s="594"/>
      <c r="DI11" s="594"/>
      <c r="DJ11" s="594"/>
      <c r="DK11" s="594"/>
      <c r="DL11" s="594"/>
      <c r="DM11" s="594"/>
      <c r="DN11" s="594"/>
      <c r="DO11" s="594"/>
      <c r="DP11" s="595"/>
      <c r="DQ11" s="602">
        <v>77235</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4445857</v>
      </c>
      <c r="BH12" s="594"/>
      <c r="BI12" s="594"/>
      <c r="BJ12" s="594"/>
      <c r="BK12" s="594"/>
      <c r="BL12" s="594"/>
      <c r="BM12" s="594"/>
      <c r="BN12" s="595"/>
      <c r="BO12" s="596">
        <v>37.4</v>
      </c>
      <c r="BP12" s="596"/>
      <c r="BQ12" s="596"/>
      <c r="BR12" s="596"/>
      <c r="BS12" s="602" t="s">
        <v>108</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315301</v>
      </c>
      <c r="CS12" s="594"/>
      <c r="CT12" s="594"/>
      <c r="CU12" s="594"/>
      <c r="CV12" s="594"/>
      <c r="CW12" s="594"/>
      <c r="CX12" s="594"/>
      <c r="CY12" s="595"/>
      <c r="CZ12" s="596">
        <v>1.4</v>
      </c>
      <c r="DA12" s="596"/>
      <c r="DB12" s="596"/>
      <c r="DC12" s="596"/>
      <c r="DD12" s="602">
        <v>10451</v>
      </c>
      <c r="DE12" s="594"/>
      <c r="DF12" s="594"/>
      <c r="DG12" s="594"/>
      <c r="DH12" s="594"/>
      <c r="DI12" s="594"/>
      <c r="DJ12" s="594"/>
      <c r="DK12" s="594"/>
      <c r="DL12" s="594"/>
      <c r="DM12" s="594"/>
      <c r="DN12" s="594"/>
      <c r="DO12" s="594"/>
      <c r="DP12" s="595"/>
      <c r="DQ12" s="602">
        <v>206983</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56619</v>
      </c>
      <c r="S13" s="594"/>
      <c r="T13" s="594"/>
      <c r="U13" s="594"/>
      <c r="V13" s="594"/>
      <c r="W13" s="594"/>
      <c r="X13" s="594"/>
      <c r="Y13" s="595"/>
      <c r="Z13" s="596">
        <v>0.2</v>
      </c>
      <c r="AA13" s="596"/>
      <c r="AB13" s="596"/>
      <c r="AC13" s="596"/>
      <c r="AD13" s="597">
        <v>56619</v>
      </c>
      <c r="AE13" s="597"/>
      <c r="AF13" s="597"/>
      <c r="AG13" s="597"/>
      <c r="AH13" s="597"/>
      <c r="AI13" s="597"/>
      <c r="AJ13" s="597"/>
      <c r="AK13" s="597"/>
      <c r="AL13" s="598">
        <v>0.4</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4444912</v>
      </c>
      <c r="BH13" s="594"/>
      <c r="BI13" s="594"/>
      <c r="BJ13" s="594"/>
      <c r="BK13" s="594"/>
      <c r="BL13" s="594"/>
      <c r="BM13" s="594"/>
      <c r="BN13" s="595"/>
      <c r="BO13" s="596">
        <v>37.4</v>
      </c>
      <c r="BP13" s="596"/>
      <c r="BQ13" s="596"/>
      <c r="BR13" s="596"/>
      <c r="BS13" s="602" t="s">
        <v>108</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4254952</v>
      </c>
      <c r="CS13" s="594"/>
      <c r="CT13" s="594"/>
      <c r="CU13" s="594"/>
      <c r="CV13" s="594"/>
      <c r="CW13" s="594"/>
      <c r="CX13" s="594"/>
      <c r="CY13" s="595"/>
      <c r="CZ13" s="596">
        <v>19.2</v>
      </c>
      <c r="DA13" s="596"/>
      <c r="DB13" s="596"/>
      <c r="DC13" s="596"/>
      <c r="DD13" s="602">
        <v>2549122</v>
      </c>
      <c r="DE13" s="594"/>
      <c r="DF13" s="594"/>
      <c r="DG13" s="594"/>
      <c r="DH13" s="594"/>
      <c r="DI13" s="594"/>
      <c r="DJ13" s="594"/>
      <c r="DK13" s="594"/>
      <c r="DL13" s="594"/>
      <c r="DM13" s="594"/>
      <c r="DN13" s="594"/>
      <c r="DO13" s="594"/>
      <c r="DP13" s="595"/>
      <c r="DQ13" s="602">
        <v>2444907</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99970</v>
      </c>
      <c r="BH14" s="594"/>
      <c r="BI14" s="594"/>
      <c r="BJ14" s="594"/>
      <c r="BK14" s="594"/>
      <c r="BL14" s="594"/>
      <c r="BM14" s="594"/>
      <c r="BN14" s="595"/>
      <c r="BO14" s="596">
        <v>0.8</v>
      </c>
      <c r="BP14" s="596"/>
      <c r="BQ14" s="596"/>
      <c r="BR14" s="596"/>
      <c r="BS14" s="602" t="s">
        <v>108</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694735</v>
      </c>
      <c r="CS14" s="594"/>
      <c r="CT14" s="594"/>
      <c r="CU14" s="594"/>
      <c r="CV14" s="594"/>
      <c r="CW14" s="594"/>
      <c r="CX14" s="594"/>
      <c r="CY14" s="595"/>
      <c r="CZ14" s="596">
        <v>3.1</v>
      </c>
      <c r="DA14" s="596"/>
      <c r="DB14" s="596"/>
      <c r="DC14" s="596"/>
      <c r="DD14" s="602">
        <v>7034</v>
      </c>
      <c r="DE14" s="594"/>
      <c r="DF14" s="594"/>
      <c r="DG14" s="594"/>
      <c r="DH14" s="594"/>
      <c r="DI14" s="594"/>
      <c r="DJ14" s="594"/>
      <c r="DK14" s="594"/>
      <c r="DL14" s="594"/>
      <c r="DM14" s="594"/>
      <c r="DN14" s="594"/>
      <c r="DO14" s="594"/>
      <c r="DP14" s="595"/>
      <c r="DQ14" s="602">
        <v>686805</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43727</v>
      </c>
      <c r="S15" s="594"/>
      <c r="T15" s="594"/>
      <c r="U15" s="594"/>
      <c r="V15" s="594"/>
      <c r="W15" s="594"/>
      <c r="X15" s="594"/>
      <c r="Y15" s="595"/>
      <c r="Z15" s="596">
        <v>0.2</v>
      </c>
      <c r="AA15" s="596"/>
      <c r="AB15" s="596"/>
      <c r="AC15" s="596"/>
      <c r="AD15" s="597">
        <v>43727</v>
      </c>
      <c r="AE15" s="597"/>
      <c r="AF15" s="597"/>
      <c r="AG15" s="597"/>
      <c r="AH15" s="597"/>
      <c r="AI15" s="597"/>
      <c r="AJ15" s="597"/>
      <c r="AK15" s="597"/>
      <c r="AL15" s="598">
        <v>0.3</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447972</v>
      </c>
      <c r="BH15" s="594"/>
      <c r="BI15" s="594"/>
      <c r="BJ15" s="594"/>
      <c r="BK15" s="594"/>
      <c r="BL15" s="594"/>
      <c r="BM15" s="594"/>
      <c r="BN15" s="595"/>
      <c r="BO15" s="596">
        <v>3.8</v>
      </c>
      <c r="BP15" s="596"/>
      <c r="BQ15" s="596"/>
      <c r="BR15" s="596"/>
      <c r="BS15" s="602" t="s">
        <v>108</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2382625</v>
      </c>
      <c r="CS15" s="594"/>
      <c r="CT15" s="594"/>
      <c r="CU15" s="594"/>
      <c r="CV15" s="594"/>
      <c r="CW15" s="594"/>
      <c r="CX15" s="594"/>
      <c r="CY15" s="595"/>
      <c r="CZ15" s="596">
        <v>10.8</v>
      </c>
      <c r="DA15" s="596"/>
      <c r="DB15" s="596"/>
      <c r="DC15" s="596"/>
      <c r="DD15" s="602">
        <v>507975</v>
      </c>
      <c r="DE15" s="594"/>
      <c r="DF15" s="594"/>
      <c r="DG15" s="594"/>
      <c r="DH15" s="594"/>
      <c r="DI15" s="594"/>
      <c r="DJ15" s="594"/>
      <c r="DK15" s="594"/>
      <c r="DL15" s="594"/>
      <c r="DM15" s="594"/>
      <c r="DN15" s="594"/>
      <c r="DO15" s="594"/>
      <c r="DP15" s="595"/>
      <c r="DQ15" s="602">
        <v>1746744</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343470</v>
      </c>
      <c r="S16" s="594"/>
      <c r="T16" s="594"/>
      <c r="U16" s="594"/>
      <c r="V16" s="594"/>
      <c r="W16" s="594"/>
      <c r="X16" s="594"/>
      <c r="Y16" s="595"/>
      <c r="Z16" s="596">
        <v>1.5</v>
      </c>
      <c r="AA16" s="596"/>
      <c r="AB16" s="596"/>
      <c r="AC16" s="596"/>
      <c r="AD16" s="597">
        <v>241518</v>
      </c>
      <c r="AE16" s="597"/>
      <c r="AF16" s="597"/>
      <c r="AG16" s="597"/>
      <c r="AH16" s="597"/>
      <c r="AI16" s="597"/>
      <c r="AJ16" s="597"/>
      <c r="AK16" s="597"/>
      <c r="AL16" s="598">
        <v>1.9</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241518</v>
      </c>
      <c r="S17" s="594"/>
      <c r="T17" s="594"/>
      <c r="U17" s="594"/>
      <c r="V17" s="594"/>
      <c r="W17" s="594"/>
      <c r="X17" s="594"/>
      <c r="Y17" s="595"/>
      <c r="Z17" s="596">
        <v>1</v>
      </c>
      <c r="AA17" s="596"/>
      <c r="AB17" s="596"/>
      <c r="AC17" s="596"/>
      <c r="AD17" s="597">
        <v>241518</v>
      </c>
      <c r="AE17" s="597"/>
      <c r="AF17" s="597"/>
      <c r="AG17" s="597"/>
      <c r="AH17" s="597"/>
      <c r="AI17" s="597"/>
      <c r="AJ17" s="597"/>
      <c r="AK17" s="597"/>
      <c r="AL17" s="598">
        <v>1.9</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1630742</v>
      </c>
      <c r="CS17" s="594"/>
      <c r="CT17" s="594"/>
      <c r="CU17" s="594"/>
      <c r="CV17" s="594"/>
      <c r="CW17" s="594"/>
      <c r="CX17" s="594"/>
      <c r="CY17" s="595"/>
      <c r="CZ17" s="596">
        <v>7.4</v>
      </c>
      <c r="DA17" s="596"/>
      <c r="DB17" s="596"/>
      <c r="DC17" s="596"/>
      <c r="DD17" s="602" t="s">
        <v>108</v>
      </c>
      <c r="DE17" s="594"/>
      <c r="DF17" s="594"/>
      <c r="DG17" s="594"/>
      <c r="DH17" s="594"/>
      <c r="DI17" s="594"/>
      <c r="DJ17" s="594"/>
      <c r="DK17" s="594"/>
      <c r="DL17" s="594"/>
      <c r="DM17" s="594"/>
      <c r="DN17" s="594"/>
      <c r="DO17" s="594"/>
      <c r="DP17" s="595"/>
      <c r="DQ17" s="602">
        <v>1622511</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101946</v>
      </c>
      <c r="S18" s="594"/>
      <c r="T18" s="594"/>
      <c r="U18" s="594"/>
      <c r="V18" s="594"/>
      <c r="W18" s="594"/>
      <c r="X18" s="594"/>
      <c r="Y18" s="595"/>
      <c r="Z18" s="596">
        <v>0.4</v>
      </c>
      <c r="AA18" s="596"/>
      <c r="AB18" s="596"/>
      <c r="AC18" s="596"/>
      <c r="AD18" s="597" t="s">
        <v>108</v>
      </c>
      <c r="AE18" s="597"/>
      <c r="AF18" s="597"/>
      <c r="AG18" s="597"/>
      <c r="AH18" s="597"/>
      <c r="AI18" s="597"/>
      <c r="AJ18" s="597"/>
      <c r="AK18" s="597"/>
      <c r="AL18" s="598" t="s">
        <v>108</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981551</v>
      </c>
      <c r="BH19" s="594"/>
      <c r="BI19" s="594"/>
      <c r="BJ19" s="594"/>
      <c r="BK19" s="594"/>
      <c r="BL19" s="594"/>
      <c r="BM19" s="594"/>
      <c r="BN19" s="595"/>
      <c r="BO19" s="596">
        <v>8.1999999999999993</v>
      </c>
      <c r="BP19" s="596"/>
      <c r="BQ19" s="596"/>
      <c r="BR19" s="596"/>
      <c r="BS19" s="602" t="s">
        <v>108</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13971883</v>
      </c>
      <c r="S20" s="594"/>
      <c r="T20" s="594"/>
      <c r="U20" s="594"/>
      <c r="V20" s="594"/>
      <c r="W20" s="594"/>
      <c r="X20" s="594"/>
      <c r="Y20" s="595"/>
      <c r="Z20" s="596">
        <v>60.7</v>
      </c>
      <c r="AA20" s="596"/>
      <c r="AB20" s="596"/>
      <c r="AC20" s="596"/>
      <c r="AD20" s="597">
        <v>12804020</v>
      </c>
      <c r="AE20" s="597"/>
      <c r="AF20" s="597"/>
      <c r="AG20" s="597"/>
      <c r="AH20" s="597"/>
      <c r="AI20" s="597"/>
      <c r="AJ20" s="597"/>
      <c r="AK20" s="597"/>
      <c r="AL20" s="598">
        <v>99.5</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981551</v>
      </c>
      <c r="BH20" s="594"/>
      <c r="BI20" s="594"/>
      <c r="BJ20" s="594"/>
      <c r="BK20" s="594"/>
      <c r="BL20" s="594"/>
      <c r="BM20" s="594"/>
      <c r="BN20" s="595"/>
      <c r="BO20" s="596">
        <v>8.1999999999999993</v>
      </c>
      <c r="BP20" s="596"/>
      <c r="BQ20" s="596"/>
      <c r="BR20" s="596"/>
      <c r="BS20" s="602" t="s">
        <v>108</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22111235</v>
      </c>
      <c r="CS20" s="594"/>
      <c r="CT20" s="594"/>
      <c r="CU20" s="594"/>
      <c r="CV20" s="594"/>
      <c r="CW20" s="594"/>
      <c r="CX20" s="594"/>
      <c r="CY20" s="595"/>
      <c r="CZ20" s="596">
        <v>100</v>
      </c>
      <c r="DA20" s="596"/>
      <c r="DB20" s="596"/>
      <c r="DC20" s="596"/>
      <c r="DD20" s="602">
        <v>3368116</v>
      </c>
      <c r="DE20" s="594"/>
      <c r="DF20" s="594"/>
      <c r="DG20" s="594"/>
      <c r="DH20" s="594"/>
      <c r="DI20" s="594"/>
      <c r="DJ20" s="594"/>
      <c r="DK20" s="594"/>
      <c r="DL20" s="594"/>
      <c r="DM20" s="594"/>
      <c r="DN20" s="594"/>
      <c r="DO20" s="594"/>
      <c r="DP20" s="595"/>
      <c r="DQ20" s="602">
        <v>15366715</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11818</v>
      </c>
      <c r="S21" s="594"/>
      <c r="T21" s="594"/>
      <c r="U21" s="594"/>
      <c r="V21" s="594"/>
      <c r="W21" s="594"/>
      <c r="X21" s="594"/>
      <c r="Y21" s="595"/>
      <c r="Z21" s="596">
        <v>0.1</v>
      </c>
      <c r="AA21" s="596"/>
      <c r="AB21" s="596"/>
      <c r="AC21" s="596"/>
      <c r="AD21" s="597">
        <v>11818</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115255</v>
      </c>
      <c r="S22" s="594"/>
      <c r="T22" s="594"/>
      <c r="U22" s="594"/>
      <c r="V22" s="594"/>
      <c r="W22" s="594"/>
      <c r="X22" s="594"/>
      <c r="Y22" s="595"/>
      <c r="Z22" s="596">
        <v>0.5</v>
      </c>
      <c r="AA22" s="596"/>
      <c r="AB22" s="596"/>
      <c r="AC22" s="596"/>
      <c r="AD22" s="597" t="s">
        <v>108</v>
      </c>
      <c r="AE22" s="597"/>
      <c r="AF22" s="597"/>
      <c r="AG22" s="597"/>
      <c r="AH22" s="597"/>
      <c r="AI22" s="597"/>
      <c r="AJ22" s="597"/>
      <c r="AK22" s="597"/>
      <c r="AL22" s="598" t="s">
        <v>108</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338511</v>
      </c>
      <c r="S23" s="594"/>
      <c r="T23" s="594"/>
      <c r="U23" s="594"/>
      <c r="V23" s="594"/>
      <c r="W23" s="594"/>
      <c r="X23" s="594"/>
      <c r="Y23" s="595"/>
      <c r="Z23" s="596">
        <v>1.5</v>
      </c>
      <c r="AA23" s="596"/>
      <c r="AB23" s="596"/>
      <c r="AC23" s="596"/>
      <c r="AD23" s="597">
        <v>35253</v>
      </c>
      <c r="AE23" s="597"/>
      <c r="AF23" s="597"/>
      <c r="AG23" s="597"/>
      <c r="AH23" s="597"/>
      <c r="AI23" s="597"/>
      <c r="AJ23" s="597"/>
      <c r="AK23" s="597"/>
      <c r="AL23" s="598">
        <v>0.3</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981551</v>
      </c>
      <c r="BH23" s="594"/>
      <c r="BI23" s="594"/>
      <c r="BJ23" s="594"/>
      <c r="BK23" s="594"/>
      <c r="BL23" s="594"/>
      <c r="BM23" s="594"/>
      <c r="BN23" s="595"/>
      <c r="BO23" s="596">
        <v>8.1999999999999993</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86926</v>
      </c>
      <c r="S24" s="594"/>
      <c r="T24" s="594"/>
      <c r="U24" s="594"/>
      <c r="V24" s="594"/>
      <c r="W24" s="594"/>
      <c r="X24" s="594"/>
      <c r="Y24" s="595"/>
      <c r="Z24" s="596">
        <v>0.4</v>
      </c>
      <c r="AA24" s="596"/>
      <c r="AB24" s="596"/>
      <c r="AC24" s="596"/>
      <c r="AD24" s="597" t="s">
        <v>108</v>
      </c>
      <c r="AE24" s="597"/>
      <c r="AF24" s="597"/>
      <c r="AG24" s="597"/>
      <c r="AH24" s="597"/>
      <c r="AI24" s="597"/>
      <c r="AJ24" s="597"/>
      <c r="AK24" s="597"/>
      <c r="AL24" s="598" t="s">
        <v>108</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9837754</v>
      </c>
      <c r="CS24" s="583"/>
      <c r="CT24" s="583"/>
      <c r="CU24" s="583"/>
      <c r="CV24" s="583"/>
      <c r="CW24" s="583"/>
      <c r="CX24" s="583"/>
      <c r="CY24" s="584"/>
      <c r="CZ24" s="620">
        <v>44.5</v>
      </c>
      <c r="DA24" s="621"/>
      <c r="DB24" s="621"/>
      <c r="DC24" s="622"/>
      <c r="DD24" s="619">
        <v>6259020</v>
      </c>
      <c r="DE24" s="583"/>
      <c r="DF24" s="583"/>
      <c r="DG24" s="583"/>
      <c r="DH24" s="583"/>
      <c r="DI24" s="583"/>
      <c r="DJ24" s="583"/>
      <c r="DK24" s="584"/>
      <c r="DL24" s="619">
        <v>5998385</v>
      </c>
      <c r="DM24" s="583"/>
      <c r="DN24" s="583"/>
      <c r="DO24" s="583"/>
      <c r="DP24" s="583"/>
      <c r="DQ24" s="583"/>
      <c r="DR24" s="583"/>
      <c r="DS24" s="583"/>
      <c r="DT24" s="583"/>
      <c r="DU24" s="583"/>
      <c r="DV24" s="584"/>
      <c r="DW24" s="587">
        <v>45.2</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3148780</v>
      </c>
      <c r="S25" s="594"/>
      <c r="T25" s="594"/>
      <c r="U25" s="594"/>
      <c r="V25" s="594"/>
      <c r="W25" s="594"/>
      <c r="X25" s="594"/>
      <c r="Y25" s="595"/>
      <c r="Z25" s="596">
        <v>13.7</v>
      </c>
      <c r="AA25" s="596"/>
      <c r="AB25" s="596"/>
      <c r="AC25" s="596"/>
      <c r="AD25" s="597" t="s">
        <v>108</v>
      </c>
      <c r="AE25" s="597"/>
      <c r="AF25" s="597"/>
      <c r="AG25" s="597"/>
      <c r="AH25" s="597"/>
      <c r="AI25" s="597"/>
      <c r="AJ25" s="597"/>
      <c r="AK25" s="597"/>
      <c r="AL25" s="598" t="s">
        <v>108</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3557896</v>
      </c>
      <c r="CS25" s="625"/>
      <c r="CT25" s="625"/>
      <c r="CU25" s="625"/>
      <c r="CV25" s="625"/>
      <c r="CW25" s="625"/>
      <c r="CX25" s="625"/>
      <c r="CY25" s="626"/>
      <c r="CZ25" s="627">
        <v>16.100000000000001</v>
      </c>
      <c r="DA25" s="628"/>
      <c r="DB25" s="628"/>
      <c r="DC25" s="629"/>
      <c r="DD25" s="602">
        <v>3072386</v>
      </c>
      <c r="DE25" s="625"/>
      <c r="DF25" s="625"/>
      <c r="DG25" s="625"/>
      <c r="DH25" s="625"/>
      <c r="DI25" s="625"/>
      <c r="DJ25" s="625"/>
      <c r="DK25" s="626"/>
      <c r="DL25" s="602">
        <v>3057967</v>
      </c>
      <c r="DM25" s="625"/>
      <c r="DN25" s="625"/>
      <c r="DO25" s="625"/>
      <c r="DP25" s="625"/>
      <c r="DQ25" s="625"/>
      <c r="DR25" s="625"/>
      <c r="DS25" s="625"/>
      <c r="DT25" s="625"/>
      <c r="DU25" s="625"/>
      <c r="DV25" s="626"/>
      <c r="DW25" s="598">
        <v>23</v>
      </c>
      <c r="DX25" s="623"/>
      <c r="DY25" s="623"/>
      <c r="DZ25" s="623"/>
      <c r="EA25" s="623"/>
      <c r="EB25" s="623"/>
      <c r="EC25" s="624"/>
    </row>
    <row r="26" spans="2:133" ht="11.25" customHeight="1">
      <c r="B26" s="630" t="s">
        <v>272</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2320440</v>
      </c>
      <c r="CS26" s="594"/>
      <c r="CT26" s="594"/>
      <c r="CU26" s="594"/>
      <c r="CV26" s="594"/>
      <c r="CW26" s="594"/>
      <c r="CX26" s="594"/>
      <c r="CY26" s="595"/>
      <c r="CZ26" s="627">
        <v>10.5</v>
      </c>
      <c r="DA26" s="628"/>
      <c r="DB26" s="628"/>
      <c r="DC26" s="629"/>
      <c r="DD26" s="602">
        <v>1897556</v>
      </c>
      <c r="DE26" s="594"/>
      <c r="DF26" s="594"/>
      <c r="DG26" s="594"/>
      <c r="DH26" s="594"/>
      <c r="DI26" s="594"/>
      <c r="DJ26" s="594"/>
      <c r="DK26" s="595"/>
      <c r="DL26" s="602" t="s">
        <v>275</v>
      </c>
      <c r="DM26" s="594"/>
      <c r="DN26" s="594"/>
      <c r="DO26" s="594"/>
      <c r="DP26" s="594"/>
      <c r="DQ26" s="594"/>
      <c r="DR26" s="594"/>
      <c r="DS26" s="594"/>
      <c r="DT26" s="594"/>
      <c r="DU26" s="594"/>
      <c r="DV26" s="595"/>
      <c r="DW26" s="598" t="s">
        <v>275</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1256238</v>
      </c>
      <c r="S27" s="594"/>
      <c r="T27" s="594"/>
      <c r="U27" s="594"/>
      <c r="V27" s="594"/>
      <c r="W27" s="594"/>
      <c r="X27" s="594"/>
      <c r="Y27" s="595"/>
      <c r="Z27" s="596">
        <v>5.5</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11898058</v>
      </c>
      <c r="BH27" s="594"/>
      <c r="BI27" s="594"/>
      <c r="BJ27" s="594"/>
      <c r="BK27" s="594"/>
      <c r="BL27" s="594"/>
      <c r="BM27" s="594"/>
      <c r="BN27" s="595"/>
      <c r="BO27" s="596">
        <v>100</v>
      </c>
      <c r="BP27" s="596"/>
      <c r="BQ27" s="596"/>
      <c r="BR27" s="596"/>
      <c r="BS27" s="602">
        <v>84360</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4649116</v>
      </c>
      <c r="CS27" s="625"/>
      <c r="CT27" s="625"/>
      <c r="CU27" s="625"/>
      <c r="CV27" s="625"/>
      <c r="CW27" s="625"/>
      <c r="CX27" s="625"/>
      <c r="CY27" s="626"/>
      <c r="CZ27" s="627">
        <v>21</v>
      </c>
      <c r="DA27" s="628"/>
      <c r="DB27" s="628"/>
      <c r="DC27" s="629"/>
      <c r="DD27" s="602">
        <v>1564123</v>
      </c>
      <c r="DE27" s="625"/>
      <c r="DF27" s="625"/>
      <c r="DG27" s="625"/>
      <c r="DH27" s="625"/>
      <c r="DI27" s="625"/>
      <c r="DJ27" s="625"/>
      <c r="DK27" s="626"/>
      <c r="DL27" s="602">
        <v>1553505</v>
      </c>
      <c r="DM27" s="625"/>
      <c r="DN27" s="625"/>
      <c r="DO27" s="625"/>
      <c r="DP27" s="625"/>
      <c r="DQ27" s="625"/>
      <c r="DR27" s="625"/>
      <c r="DS27" s="625"/>
      <c r="DT27" s="625"/>
      <c r="DU27" s="625"/>
      <c r="DV27" s="626"/>
      <c r="DW27" s="598">
        <v>11.7</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241885</v>
      </c>
      <c r="S28" s="594"/>
      <c r="T28" s="594"/>
      <c r="U28" s="594"/>
      <c r="V28" s="594"/>
      <c r="W28" s="594"/>
      <c r="X28" s="594"/>
      <c r="Y28" s="595"/>
      <c r="Z28" s="596">
        <v>1.1000000000000001</v>
      </c>
      <c r="AA28" s="596"/>
      <c r="AB28" s="596"/>
      <c r="AC28" s="596"/>
      <c r="AD28" s="597">
        <v>15986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1630742</v>
      </c>
      <c r="CS28" s="594"/>
      <c r="CT28" s="594"/>
      <c r="CU28" s="594"/>
      <c r="CV28" s="594"/>
      <c r="CW28" s="594"/>
      <c r="CX28" s="594"/>
      <c r="CY28" s="595"/>
      <c r="CZ28" s="627">
        <v>7.4</v>
      </c>
      <c r="DA28" s="628"/>
      <c r="DB28" s="628"/>
      <c r="DC28" s="629"/>
      <c r="DD28" s="602">
        <v>1622511</v>
      </c>
      <c r="DE28" s="594"/>
      <c r="DF28" s="594"/>
      <c r="DG28" s="594"/>
      <c r="DH28" s="594"/>
      <c r="DI28" s="594"/>
      <c r="DJ28" s="594"/>
      <c r="DK28" s="595"/>
      <c r="DL28" s="602">
        <v>1386913</v>
      </c>
      <c r="DM28" s="594"/>
      <c r="DN28" s="594"/>
      <c r="DO28" s="594"/>
      <c r="DP28" s="594"/>
      <c r="DQ28" s="594"/>
      <c r="DR28" s="594"/>
      <c r="DS28" s="594"/>
      <c r="DT28" s="594"/>
      <c r="DU28" s="594"/>
      <c r="DV28" s="595"/>
      <c r="DW28" s="598">
        <v>10.4</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47241</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1630742</v>
      </c>
      <c r="CS29" s="625"/>
      <c r="CT29" s="625"/>
      <c r="CU29" s="625"/>
      <c r="CV29" s="625"/>
      <c r="CW29" s="625"/>
      <c r="CX29" s="625"/>
      <c r="CY29" s="626"/>
      <c r="CZ29" s="627">
        <v>7.4</v>
      </c>
      <c r="DA29" s="628"/>
      <c r="DB29" s="628"/>
      <c r="DC29" s="629"/>
      <c r="DD29" s="602">
        <v>1622511</v>
      </c>
      <c r="DE29" s="625"/>
      <c r="DF29" s="625"/>
      <c r="DG29" s="625"/>
      <c r="DH29" s="625"/>
      <c r="DI29" s="625"/>
      <c r="DJ29" s="625"/>
      <c r="DK29" s="626"/>
      <c r="DL29" s="602">
        <v>1386913</v>
      </c>
      <c r="DM29" s="625"/>
      <c r="DN29" s="625"/>
      <c r="DO29" s="625"/>
      <c r="DP29" s="625"/>
      <c r="DQ29" s="625"/>
      <c r="DR29" s="625"/>
      <c r="DS29" s="625"/>
      <c r="DT29" s="625"/>
      <c r="DU29" s="625"/>
      <c r="DV29" s="626"/>
      <c r="DW29" s="598">
        <v>10.4</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323340</v>
      </c>
      <c r="S30" s="594"/>
      <c r="T30" s="594"/>
      <c r="U30" s="594"/>
      <c r="V30" s="594"/>
      <c r="W30" s="594"/>
      <c r="X30" s="594"/>
      <c r="Y30" s="595"/>
      <c r="Z30" s="596">
        <v>1.4</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v>
      </c>
      <c r="BH30" s="652"/>
      <c r="BI30" s="652"/>
      <c r="BJ30" s="652"/>
      <c r="BK30" s="652"/>
      <c r="BL30" s="652"/>
      <c r="BM30" s="588">
        <v>96.6</v>
      </c>
      <c r="BN30" s="652"/>
      <c r="BO30" s="652"/>
      <c r="BP30" s="652"/>
      <c r="BQ30" s="653"/>
      <c r="BR30" s="651">
        <v>99</v>
      </c>
      <c r="BS30" s="652"/>
      <c r="BT30" s="652"/>
      <c r="BU30" s="652"/>
      <c r="BV30" s="652"/>
      <c r="BW30" s="652"/>
      <c r="BX30" s="588">
        <v>96.2</v>
      </c>
      <c r="BY30" s="652"/>
      <c r="BZ30" s="652"/>
      <c r="CA30" s="652"/>
      <c r="CB30" s="653"/>
      <c r="CD30" s="656"/>
      <c r="CE30" s="657"/>
      <c r="CF30" s="607" t="s">
        <v>289</v>
      </c>
      <c r="CG30" s="608"/>
      <c r="CH30" s="608"/>
      <c r="CI30" s="608"/>
      <c r="CJ30" s="608"/>
      <c r="CK30" s="608"/>
      <c r="CL30" s="608"/>
      <c r="CM30" s="608"/>
      <c r="CN30" s="608"/>
      <c r="CO30" s="608"/>
      <c r="CP30" s="608"/>
      <c r="CQ30" s="609"/>
      <c r="CR30" s="593">
        <v>1476867</v>
      </c>
      <c r="CS30" s="594"/>
      <c r="CT30" s="594"/>
      <c r="CU30" s="594"/>
      <c r="CV30" s="594"/>
      <c r="CW30" s="594"/>
      <c r="CX30" s="594"/>
      <c r="CY30" s="595"/>
      <c r="CZ30" s="627">
        <v>6.7</v>
      </c>
      <c r="DA30" s="628"/>
      <c r="DB30" s="628"/>
      <c r="DC30" s="629"/>
      <c r="DD30" s="602">
        <v>1468636</v>
      </c>
      <c r="DE30" s="594"/>
      <c r="DF30" s="594"/>
      <c r="DG30" s="594"/>
      <c r="DH30" s="594"/>
      <c r="DI30" s="594"/>
      <c r="DJ30" s="594"/>
      <c r="DK30" s="595"/>
      <c r="DL30" s="602">
        <v>1233038</v>
      </c>
      <c r="DM30" s="594"/>
      <c r="DN30" s="594"/>
      <c r="DO30" s="594"/>
      <c r="DP30" s="594"/>
      <c r="DQ30" s="594"/>
      <c r="DR30" s="594"/>
      <c r="DS30" s="594"/>
      <c r="DT30" s="594"/>
      <c r="DU30" s="594"/>
      <c r="DV30" s="595"/>
      <c r="DW30" s="598">
        <v>9.3000000000000007</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1331815</v>
      </c>
      <c r="S31" s="594"/>
      <c r="T31" s="594"/>
      <c r="U31" s="594"/>
      <c r="V31" s="594"/>
      <c r="W31" s="594"/>
      <c r="X31" s="594"/>
      <c r="Y31" s="595"/>
      <c r="Z31" s="596">
        <v>5.8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98.6</v>
      </c>
      <c r="BH31" s="625"/>
      <c r="BI31" s="625"/>
      <c r="BJ31" s="625"/>
      <c r="BK31" s="625"/>
      <c r="BL31" s="625"/>
      <c r="BM31" s="599">
        <v>95.4</v>
      </c>
      <c r="BN31" s="649"/>
      <c r="BO31" s="649"/>
      <c r="BP31" s="649"/>
      <c r="BQ31" s="650"/>
      <c r="BR31" s="648">
        <v>98.6</v>
      </c>
      <c r="BS31" s="625"/>
      <c r="BT31" s="625"/>
      <c r="BU31" s="625"/>
      <c r="BV31" s="625"/>
      <c r="BW31" s="625"/>
      <c r="BX31" s="599">
        <v>94.7</v>
      </c>
      <c r="BY31" s="649"/>
      <c r="BZ31" s="649"/>
      <c r="CA31" s="649"/>
      <c r="CB31" s="650"/>
      <c r="CD31" s="656"/>
      <c r="CE31" s="657"/>
      <c r="CF31" s="607" t="s">
        <v>293</v>
      </c>
      <c r="CG31" s="608"/>
      <c r="CH31" s="608"/>
      <c r="CI31" s="608"/>
      <c r="CJ31" s="608"/>
      <c r="CK31" s="608"/>
      <c r="CL31" s="608"/>
      <c r="CM31" s="608"/>
      <c r="CN31" s="608"/>
      <c r="CO31" s="608"/>
      <c r="CP31" s="608"/>
      <c r="CQ31" s="609"/>
      <c r="CR31" s="593">
        <v>153875</v>
      </c>
      <c r="CS31" s="625"/>
      <c r="CT31" s="625"/>
      <c r="CU31" s="625"/>
      <c r="CV31" s="625"/>
      <c r="CW31" s="625"/>
      <c r="CX31" s="625"/>
      <c r="CY31" s="626"/>
      <c r="CZ31" s="627">
        <v>0.7</v>
      </c>
      <c r="DA31" s="628"/>
      <c r="DB31" s="628"/>
      <c r="DC31" s="629"/>
      <c r="DD31" s="602">
        <v>153875</v>
      </c>
      <c r="DE31" s="625"/>
      <c r="DF31" s="625"/>
      <c r="DG31" s="625"/>
      <c r="DH31" s="625"/>
      <c r="DI31" s="625"/>
      <c r="DJ31" s="625"/>
      <c r="DK31" s="626"/>
      <c r="DL31" s="602">
        <v>153875</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656903</v>
      </c>
      <c r="S32" s="594"/>
      <c r="T32" s="594"/>
      <c r="U32" s="594"/>
      <c r="V32" s="594"/>
      <c r="W32" s="594"/>
      <c r="X32" s="594"/>
      <c r="Y32" s="595"/>
      <c r="Z32" s="596">
        <v>2.9</v>
      </c>
      <c r="AA32" s="596"/>
      <c r="AB32" s="596"/>
      <c r="AC32" s="596"/>
      <c r="AD32" s="597">
        <v>4131</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99.4</v>
      </c>
      <c r="BH32" s="661"/>
      <c r="BI32" s="661"/>
      <c r="BJ32" s="661"/>
      <c r="BK32" s="661"/>
      <c r="BL32" s="661"/>
      <c r="BM32" s="662">
        <v>97.9</v>
      </c>
      <c r="BN32" s="661"/>
      <c r="BO32" s="661"/>
      <c r="BP32" s="661"/>
      <c r="BQ32" s="663"/>
      <c r="BR32" s="660">
        <v>99.4</v>
      </c>
      <c r="BS32" s="661"/>
      <c r="BT32" s="661"/>
      <c r="BU32" s="661"/>
      <c r="BV32" s="661"/>
      <c r="BW32" s="661"/>
      <c r="BX32" s="662">
        <v>97.8</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1473900</v>
      </c>
      <c r="S33" s="594"/>
      <c r="T33" s="594"/>
      <c r="U33" s="594"/>
      <c r="V33" s="594"/>
      <c r="W33" s="594"/>
      <c r="X33" s="594"/>
      <c r="Y33" s="595"/>
      <c r="Z33" s="596">
        <v>6.4</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8905365</v>
      </c>
      <c r="CS33" s="625"/>
      <c r="CT33" s="625"/>
      <c r="CU33" s="625"/>
      <c r="CV33" s="625"/>
      <c r="CW33" s="625"/>
      <c r="CX33" s="625"/>
      <c r="CY33" s="626"/>
      <c r="CZ33" s="627">
        <v>40.299999999999997</v>
      </c>
      <c r="DA33" s="628"/>
      <c r="DB33" s="628"/>
      <c r="DC33" s="629"/>
      <c r="DD33" s="602">
        <v>7770686</v>
      </c>
      <c r="DE33" s="625"/>
      <c r="DF33" s="625"/>
      <c r="DG33" s="625"/>
      <c r="DH33" s="625"/>
      <c r="DI33" s="625"/>
      <c r="DJ33" s="625"/>
      <c r="DK33" s="626"/>
      <c r="DL33" s="602">
        <v>6015914</v>
      </c>
      <c r="DM33" s="625"/>
      <c r="DN33" s="625"/>
      <c r="DO33" s="625"/>
      <c r="DP33" s="625"/>
      <c r="DQ33" s="625"/>
      <c r="DR33" s="625"/>
      <c r="DS33" s="625"/>
      <c r="DT33" s="625"/>
      <c r="DU33" s="625"/>
      <c r="DV33" s="626"/>
      <c r="DW33" s="598">
        <v>45.3</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3884825</v>
      </c>
      <c r="CS34" s="594"/>
      <c r="CT34" s="594"/>
      <c r="CU34" s="594"/>
      <c r="CV34" s="594"/>
      <c r="CW34" s="594"/>
      <c r="CX34" s="594"/>
      <c r="CY34" s="595"/>
      <c r="CZ34" s="627">
        <v>17.600000000000001</v>
      </c>
      <c r="DA34" s="628"/>
      <c r="DB34" s="628"/>
      <c r="DC34" s="629"/>
      <c r="DD34" s="602">
        <v>3238024</v>
      </c>
      <c r="DE34" s="594"/>
      <c r="DF34" s="594"/>
      <c r="DG34" s="594"/>
      <c r="DH34" s="594"/>
      <c r="DI34" s="594"/>
      <c r="DJ34" s="594"/>
      <c r="DK34" s="595"/>
      <c r="DL34" s="602">
        <v>2719700</v>
      </c>
      <c r="DM34" s="594"/>
      <c r="DN34" s="594"/>
      <c r="DO34" s="594"/>
      <c r="DP34" s="594"/>
      <c r="DQ34" s="594"/>
      <c r="DR34" s="594"/>
      <c r="DS34" s="594"/>
      <c r="DT34" s="594"/>
      <c r="DU34" s="594"/>
      <c r="DV34" s="595"/>
      <c r="DW34" s="598">
        <v>20.5</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410000</v>
      </c>
      <c r="S35" s="594"/>
      <c r="T35" s="594"/>
      <c r="U35" s="594"/>
      <c r="V35" s="594"/>
      <c r="W35" s="594"/>
      <c r="X35" s="594"/>
      <c r="Y35" s="595"/>
      <c r="Z35" s="596">
        <v>1.8</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2160884</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244855</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205197</v>
      </c>
      <c r="CS35" s="625"/>
      <c r="CT35" s="625"/>
      <c r="CU35" s="625"/>
      <c r="CV35" s="625"/>
      <c r="CW35" s="625"/>
      <c r="CX35" s="625"/>
      <c r="CY35" s="626"/>
      <c r="CZ35" s="627">
        <v>0.9</v>
      </c>
      <c r="DA35" s="628"/>
      <c r="DB35" s="628"/>
      <c r="DC35" s="629"/>
      <c r="DD35" s="602">
        <v>186606</v>
      </c>
      <c r="DE35" s="625"/>
      <c r="DF35" s="625"/>
      <c r="DG35" s="625"/>
      <c r="DH35" s="625"/>
      <c r="DI35" s="625"/>
      <c r="DJ35" s="625"/>
      <c r="DK35" s="626"/>
      <c r="DL35" s="602">
        <v>166830</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23004495</v>
      </c>
      <c r="S36" s="666"/>
      <c r="T36" s="666"/>
      <c r="U36" s="666"/>
      <c r="V36" s="666"/>
      <c r="W36" s="666"/>
      <c r="X36" s="666"/>
      <c r="Y36" s="667"/>
      <c r="Z36" s="668">
        <v>100</v>
      </c>
      <c r="AA36" s="668"/>
      <c r="AB36" s="668"/>
      <c r="AC36" s="668"/>
      <c r="AD36" s="669">
        <v>12871208</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748594</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94144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2294529</v>
      </c>
      <c r="CS36" s="594"/>
      <c r="CT36" s="594"/>
      <c r="CU36" s="594"/>
      <c r="CV36" s="594"/>
      <c r="CW36" s="594"/>
      <c r="CX36" s="594"/>
      <c r="CY36" s="595"/>
      <c r="CZ36" s="627">
        <v>10.4</v>
      </c>
      <c r="DA36" s="628"/>
      <c r="DB36" s="628"/>
      <c r="DC36" s="629"/>
      <c r="DD36" s="602">
        <v>2205341</v>
      </c>
      <c r="DE36" s="594"/>
      <c r="DF36" s="594"/>
      <c r="DG36" s="594"/>
      <c r="DH36" s="594"/>
      <c r="DI36" s="594"/>
      <c r="DJ36" s="594"/>
      <c r="DK36" s="595"/>
      <c r="DL36" s="602">
        <v>1644582</v>
      </c>
      <c r="DM36" s="594"/>
      <c r="DN36" s="594"/>
      <c r="DO36" s="594"/>
      <c r="DP36" s="594"/>
      <c r="DQ36" s="594"/>
      <c r="DR36" s="594"/>
      <c r="DS36" s="594"/>
      <c r="DT36" s="594"/>
      <c r="DU36" s="594"/>
      <c r="DV36" s="595"/>
      <c r="DW36" s="598">
        <v>12.4</v>
      </c>
      <c r="DX36" s="623"/>
      <c r="DY36" s="623"/>
      <c r="DZ36" s="623"/>
      <c r="EA36" s="623"/>
      <c r="EB36" s="623"/>
      <c r="EC36" s="624"/>
    </row>
    <row r="37" spans="2:133" ht="11.25" customHeight="1">
      <c r="AQ37" s="672" t="s">
        <v>311</v>
      </c>
      <c r="AR37" s="673"/>
      <c r="AS37" s="673"/>
      <c r="AT37" s="673"/>
      <c r="AU37" s="673"/>
      <c r="AV37" s="673"/>
      <c r="AW37" s="673"/>
      <c r="AX37" s="673"/>
      <c r="AY37" s="674"/>
      <c r="AZ37" s="593">
        <v>11600</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8454</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1280571</v>
      </c>
      <c r="CS37" s="625"/>
      <c r="CT37" s="625"/>
      <c r="CU37" s="625"/>
      <c r="CV37" s="625"/>
      <c r="CW37" s="625"/>
      <c r="CX37" s="625"/>
      <c r="CY37" s="626"/>
      <c r="CZ37" s="627">
        <v>5.8</v>
      </c>
      <c r="DA37" s="628"/>
      <c r="DB37" s="628"/>
      <c r="DC37" s="629"/>
      <c r="DD37" s="602">
        <v>1276202</v>
      </c>
      <c r="DE37" s="625"/>
      <c r="DF37" s="625"/>
      <c r="DG37" s="625"/>
      <c r="DH37" s="625"/>
      <c r="DI37" s="625"/>
      <c r="DJ37" s="625"/>
      <c r="DK37" s="626"/>
      <c r="DL37" s="602">
        <v>1114882</v>
      </c>
      <c r="DM37" s="625"/>
      <c r="DN37" s="625"/>
      <c r="DO37" s="625"/>
      <c r="DP37" s="625"/>
      <c r="DQ37" s="625"/>
      <c r="DR37" s="625"/>
      <c r="DS37" s="625"/>
      <c r="DT37" s="625"/>
      <c r="DU37" s="625"/>
      <c r="DV37" s="626"/>
      <c r="DW37" s="598">
        <v>8.4</v>
      </c>
      <c r="DX37" s="623"/>
      <c r="DY37" s="623"/>
      <c r="DZ37" s="623"/>
      <c r="EA37" s="623"/>
      <c r="EB37" s="623"/>
      <c r="EC37" s="624"/>
    </row>
    <row r="38" spans="2:133" ht="11.25" customHeight="1">
      <c r="AQ38" s="672" t="s">
        <v>314</v>
      </c>
      <c r="AR38" s="673"/>
      <c r="AS38" s="673"/>
      <c r="AT38" s="673"/>
      <c r="AU38" s="673"/>
      <c r="AV38" s="673"/>
      <c r="AW38" s="673"/>
      <c r="AX38" s="673"/>
      <c r="AY38" s="674"/>
      <c r="AZ38" s="593" t="s">
        <v>108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13821</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2149284</v>
      </c>
      <c r="CS38" s="594"/>
      <c r="CT38" s="594"/>
      <c r="CU38" s="594"/>
      <c r="CV38" s="594"/>
      <c r="CW38" s="594"/>
      <c r="CX38" s="594"/>
      <c r="CY38" s="595"/>
      <c r="CZ38" s="627">
        <v>9.6999999999999993</v>
      </c>
      <c r="DA38" s="628"/>
      <c r="DB38" s="628"/>
      <c r="DC38" s="629"/>
      <c r="DD38" s="602">
        <v>1929253</v>
      </c>
      <c r="DE38" s="594"/>
      <c r="DF38" s="594"/>
      <c r="DG38" s="594"/>
      <c r="DH38" s="594"/>
      <c r="DI38" s="594"/>
      <c r="DJ38" s="594"/>
      <c r="DK38" s="595"/>
      <c r="DL38" s="602">
        <v>1484802</v>
      </c>
      <c r="DM38" s="594"/>
      <c r="DN38" s="594"/>
      <c r="DO38" s="594"/>
      <c r="DP38" s="594"/>
      <c r="DQ38" s="594"/>
      <c r="DR38" s="594"/>
      <c r="DS38" s="594"/>
      <c r="DT38" s="594"/>
      <c r="DU38" s="594"/>
      <c r="DV38" s="595"/>
      <c r="DW38" s="598">
        <v>11.2</v>
      </c>
      <c r="DX38" s="623"/>
      <c r="DY38" s="623"/>
      <c r="DZ38" s="623"/>
      <c r="EA38" s="623"/>
      <c r="EB38" s="623"/>
      <c r="EC38" s="624"/>
    </row>
    <row r="39" spans="2:133" ht="11.25" customHeight="1">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96</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251530</v>
      </c>
      <c r="CS39" s="625"/>
      <c r="CT39" s="625"/>
      <c r="CU39" s="625"/>
      <c r="CV39" s="625"/>
      <c r="CW39" s="625"/>
      <c r="CX39" s="625"/>
      <c r="CY39" s="626"/>
      <c r="CZ39" s="627">
        <v>1.1000000000000001</v>
      </c>
      <c r="DA39" s="628"/>
      <c r="DB39" s="628"/>
      <c r="DC39" s="629"/>
      <c r="DD39" s="602">
        <v>201462</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443159</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72</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120000</v>
      </c>
      <c r="CS40" s="594"/>
      <c r="CT40" s="594"/>
      <c r="CU40" s="594"/>
      <c r="CV40" s="594"/>
      <c r="CW40" s="594"/>
      <c r="CX40" s="594"/>
      <c r="CY40" s="595"/>
      <c r="CZ40" s="627">
        <v>0.5</v>
      </c>
      <c r="DA40" s="628"/>
      <c r="DB40" s="628"/>
      <c r="DC40" s="629"/>
      <c r="DD40" s="602">
        <v>10000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957531</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251</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275</v>
      </c>
      <c r="CS41" s="625"/>
      <c r="CT41" s="625"/>
      <c r="CU41" s="625"/>
      <c r="CV41" s="625"/>
      <c r="CW41" s="625"/>
      <c r="CX41" s="625"/>
      <c r="CY41" s="626"/>
      <c r="CZ41" s="627" t="s">
        <v>275</v>
      </c>
      <c r="DA41" s="628"/>
      <c r="DB41" s="628"/>
      <c r="DC41" s="629"/>
      <c r="DD41" s="602" t="s">
        <v>275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3368116</v>
      </c>
      <c r="CS42" s="594"/>
      <c r="CT42" s="594"/>
      <c r="CU42" s="594"/>
      <c r="CV42" s="594"/>
      <c r="CW42" s="594"/>
      <c r="CX42" s="594"/>
      <c r="CY42" s="595"/>
      <c r="CZ42" s="627">
        <v>15.2</v>
      </c>
      <c r="DA42" s="676"/>
      <c r="DB42" s="676"/>
      <c r="DC42" s="677"/>
      <c r="DD42" s="602">
        <v>1337009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129904</v>
      </c>
      <c r="CS43" s="625"/>
      <c r="CT43" s="625"/>
      <c r="CU43" s="625"/>
      <c r="CV43" s="625"/>
      <c r="CW43" s="625"/>
      <c r="CX43" s="625"/>
      <c r="CY43" s="626"/>
      <c r="CZ43" s="627">
        <v>0.6</v>
      </c>
      <c r="DA43" s="628"/>
      <c r="DB43" s="628"/>
      <c r="DC43" s="629"/>
      <c r="DD43" s="602">
        <v>129319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3368116</v>
      </c>
      <c r="CS44" s="594"/>
      <c r="CT44" s="594"/>
      <c r="CU44" s="594"/>
      <c r="CV44" s="594"/>
      <c r="CW44" s="594"/>
      <c r="CX44" s="594"/>
      <c r="CY44" s="595"/>
      <c r="CZ44" s="627">
        <v>15.2</v>
      </c>
      <c r="DA44" s="676"/>
      <c r="DB44" s="676"/>
      <c r="DC44" s="677"/>
      <c r="DD44" s="602">
        <v>1337009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1592962</v>
      </c>
      <c r="CS45" s="625"/>
      <c r="CT45" s="625"/>
      <c r="CU45" s="625"/>
      <c r="CV45" s="625"/>
      <c r="CW45" s="625"/>
      <c r="CX45" s="625"/>
      <c r="CY45" s="626"/>
      <c r="CZ45" s="627">
        <v>7.2</v>
      </c>
      <c r="DA45" s="628"/>
      <c r="DB45" s="628"/>
      <c r="DC45" s="629"/>
      <c r="DD45" s="602">
        <v>236941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1437466</v>
      </c>
      <c r="CS46" s="594"/>
      <c r="CT46" s="594"/>
      <c r="CU46" s="594"/>
      <c r="CV46" s="594"/>
      <c r="CW46" s="594"/>
      <c r="CX46" s="594"/>
      <c r="CY46" s="595"/>
      <c r="CZ46" s="627">
        <v>6.5</v>
      </c>
      <c r="DA46" s="676"/>
      <c r="DB46" s="676"/>
      <c r="DC46" s="677"/>
      <c r="DD46" s="602">
        <v>1099880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t="s">
        <v>152</v>
      </c>
      <c r="CS47" s="625"/>
      <c r="CT47" s="625"/>
      <c r="CU47" s="625"/>
      <c r="CV47" s="625"/>
      <c r="CW47" s="625"/>
      <c r="CX47" s="625"/>
      <c r="CY47" s="626"/>
      <c r="CZ47" s="627" t="s">
        <v>152</v>
      </c>
      <c r="DA47" s="628"/>
      <c r="DB47" s="628"/>
      <c r="DC47" s="629"/>
      <c r="DD47" s="602" t="s">
        <v>152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152</v>
      </c>
      <c r="CS48" s="594"/>
      <c r="CT48" s="594"/>
      <c r="CU48" s="594"/>
      <c r="CV48" s="594"/>
      <c r="CW48" s="594"/>
      <c r="CX48" s="594"/>
      <c r="CY48" s="595"/>
      <c r="CZ48" s="627" t="s">
        <v>152</v>
      </c>
      <c r="DA48" s="676"/>
      <c r="DB48" s="676"/>
      <c r="DC48" s="677"/>
      <c r="DD48" s="602" t="s">
        <v>152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22111235</v>
      </c>
      <c r="CS49" s="661"/>
      <c r="CT49" s="661"/>
      <c r="CU49" s="661"/>
      <c r="CV49" s="661"/>
      <c r="CW49" s="661"/>
      <c r="CX49" s="661"/>
      <c r="CY49" s="688"/>
      <c r="CZ49" s="689">
        <v>100</v>
      </c>
      <c r="DA49" s="690"/>
      <c r="DB49" s="690"/>
      <c r="DC49" s="691"/>
      <c r="DD49" s="692">
        <v>15366715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23030</v>
      </c>
      <c r="R7" s="723"/>
      <c r="S7" s="723"/>
      <c r="T7" s="723"/>
      <c r="U7" s="723"/>
      <c r="V7" s="723">
        <v>22137</v>
      </c>
      <c r="W7" s="723"/>
      <c r="X7" s="723"/>
      <c r="Y7" s="723"/>
      <c r="Z7" s="723"/>
      <c r="AA7" s="723">
        <v>893</v>
      </c>
      <c r="AB7" s="723"/>
      <c r="AC7" s="723"/>
      <c r="AD7" s="723"/>
      <c r="AE7" s="724"/>
      <c r="AF7" s="725">
        <v>840</v>
      </c>
      <c r="AG7" s="726"/>
      <c r="AH7" s="726"/>
      <c r="AI7" s="726"/>
      <c r="AJ7" s="727"/>
      <c r="AK7" s="762">
        <v>253</v>
      </c>
      <c r="AL7" s="763"/>
      <c r="AM7" s="763"/>
      <c r="AN7" s="763"/>
      <c r="AO7" s="763"/>
      <c r="AP7" s="763">
        <v>17291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540</v>
      </c>
      <c r="BS7" s="766" t="s">
        <v>537</v>
      </c>
      <c r="BT7" s="767"/>
      <c r="BU7" s="767"/>
      <c r="BV7" s="767"/>
      <c r="BW7" s="767"/>
      <c r="BX7" s="767"/>
      <c r="BY7" s="767"/>
      <c r="BZ7" s="767"/>
      <c r="CA7" s="767"/>
      <c r="CB7" s="767"/>
      <c r="CC7" s="767"/>
      <c r="CD7" s="767"/>
      <c r="CE7" s="767"/>
      <c r="CF7" s="767"/>
      <c r="CG7" s="768"/>
      <c r="CH7" s="759">
        <v>0</v>
      </c>
      <c r="CI7" s="760"/>
      <c r="CJ7" s="760"/>
      <c r="CK7" s="760"/>
      <c r="CL7" s="761"/>
      <c r="CM7" s="759">
        <v>54</v>
      </c>
      <c r="CN7" s="760"/>
      <c r="CO7" s="760"/>
      <c r="CP7" s="760"/>
      <c r="CQ7" s="761"/>
      <c r="CR7" s="759">
        <v>8</v>
      </c>
      <c r="CS7" s="760"/>
      <c r="CT7" s="760"/>
      <c r="CU7" s="760"/>
      <c r="CV7" s="761"/>
      <c r="CW7" s="759">
        <v>0</v>
      </c>
      <c r="CX7" s="760"/>
      <c r="CY7" s="760"/>
      <c r="CZ7" s="760"/>
      <c r="DA7" s="761"/>
      <c r="DB7" s="759">
        <v>335</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539</v>
      </c>
      <c r="AB8" s="747"/>
      <c r="AC8" s="747"/>
      <c r="AD8" s="747"/>
      <c r="AE8" s="748"/>
      <c r="AF8" s="749" t="s">
        <v>108</v>
      </c>
      <c r="AG8" s="750"/>
      <c r="AH8" s="750"/>
      <c r="AI8" s="750"/>
      <c r="AJ8" s="751"/>
      <c r="AK8" s="752" t="s">
        <v>477</v>
      </c>
      <c r="AL8" s="753"/>
      <c r="AM8" s="753"/>
      <c r="AN8" s="753"/>
      <c r="AO8" s="753"/>
      <c r="AP8" s="753" t="s">
        <v>477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-2</v>
      </c>
      <c r="CI8" s="770"/>
      <c r="CJ8" s="770"/>
      <c r="CK8" s="770"/>
      <c r="CL8" s="771"/>
      <c r="CM8" s="769">
        <v>363</v>
      </c>
      <c r="CN8" s="770"/>
      <c r="CO8" s="770"/>
      <c r="CP8" s="770"/>
      <c r="CQ8" s="771"/>
      <c r="CR8" s="769">
        <v>44</v>
      </c>
      <c r="CS8" s="770"/>
      <c r="CT8" s="770"/>
      <c r="CU8" s="770"/>
      <c r="CV8" s="771"/>
      <c r="CW8" s="769">
        <v>38</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23004</v>
      </c>
      <c r="R23" s="782"/>
      <c r="S23" s="782"/>
      <c r="T23" s="782"/>
      <c r="U23" s="782"/>
      <c r="V23" s="782">
        <v>22111</v>
      </c>
      <c r="W23" s="782"/>
      <c r="X23" s="782"/>
      <c r="Y23" s="782"/>
      <c r="Z23" s="782"/>
      <c r="AA23" s="782">
        <v>893</v>
      </c>
      <c r="AB23" s="782"/>
      <c r="AC23" s="782"/>
      <c r="AD23" s="782"/>
      <c r="AE23" s="783"/>
      <c r="AF23" s="784">
        <v>840</v>
      </c>
      <c r="AG23" s="782"/>
      <c r="AH23" s="782"/>
      <c r="AI23" s="782"/>
      <c r="AJ23" s="785"/>
      <c r="AK23" s="786"/>
      <c r="AL23" s="787"/>
      <c r="AM23" s="787"/>
      <c r="AN23" s="787"/>
      <c r="AO23" s="787"/>
      <c r="AP23" s="782">
        <v>17291</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6341</v>
      </c>
      <c r="R28" s="811"/>
      <c r="S28" s="811"/>
      <c r="T28" s="811"/>
      <c r="U28" s="811"/>
      <c r="V28" s="811">
        <v>6096</v>
      </c>
      <c r="W28" s="811"/>
      <c r="X28" s="811"/>
      <c r="Y28" s="811"/>
      <c r="Z28" s="811"/>
      <c r="AA28" s="811">
        <v>245</v>
      </c>
      <c r="AB28" s="811"/>
      <c r="AC28" s="811"/>
      <c r="AD28" s="811"/>
      <c r="AE28" s="812"/>
      <c r="AF28" s="813">
        <v>245</v>
      </c>
      <c r="AG28" s="811"/>
      <c r="AH28" s="811"/>
      <c r="AI28" s="811"/>
      <c r="AJ28" s="814"/>
      <c r="AK28" s="815">
        <v>656</v>
      </c>
      <c r="AL28" s="806"/>
      <c r="AM28" s="806"/>
      <c r="AN28" s="806"/>
      <c r="AO28" s="806"/>
      <c r="AP28" s="806" t="s">
        <v>477</v>
      </c>
      <c r="AQ28" s="806"/>
      <c r="AR28" s="806"/>
      <c r="AS28" s="806"/>
      <c r="AT28" s="806"/>
      <c r="AU28" s="806" t="s">
        <v>477</v>
      </c>
      <c r="AV28" s="806"/>
      <c r="AW28" s="806"/>
      <c r="AX28" s="806"/>
      <c r="AY28" s="806"/>
      <c r="AZ28" s="807" t="s">
        <v>477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2988</v>
      </c>
      <c r="R29" s="747"/>
      <c r="S29" s="747"/>
      <c r="T29" s="747"/>
      <c r="U29" s="747"/>
      <c r="V29" s="747">
        <v>2912</v>
      </c>
      <c r="W29" s="747"/>
      <c r="X29" s="747"/>
      <c r="Y29" s="747"/>
      <c r="Z29" s="747"/>
      <c r="AA29" s="747">
        <v>76</v>
      </c>
      <c r="AB29" s="747"/>
      <c r="AC29" s="747"/>
      <c r="AD29" s="747"/>
      <c r="AE29" s="748"/>
      <c r="AF29" s="749">
        <v>76</v>
      </c>
      <c r="AG29" s="750"/>
      <c r="AH29" s="750"/>
      <c r="AI29" s="750"/>
      <c r="AJ29" s="751"/>
      <c r="AK29" s="818">
        <v>438</v>
      </c>
      <c r="AL29" s="819"/>
      <c r="AM29" s="819"/>
      <c r="AN29" s="819"/>
      <c r="AO29" s="819"/>
      <c r="AP29" s="819" t="s">
        <v>477</v>
      </c>
      <c r="AQ29" s="819"/>
      <c r="AR29" s="819"/>
      <c r="AS29" s="819"/>
      <c r="AT29" s="819"/>
      <c r="AU29" s="819" t="s">
        <v>477</v>
      </c>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730</v>
      </c>
      <c r="R30" s="747"/>
      <c r="S30" s="747"/>
      <c r="T30" s="747"/>
      <c r="U30" s="747"/>
      <c r="V30" s="747">
        <v>728</v>
      </c>
      <c r="W30" s="747"/>
      <c r="X30" s="747"/>
      <c r="Y30" s="747"/>
      <c r="Z30" s="747"/>
      <c r="AA30" s="747">
        <v>2</v>
      </c>
      <c r="AB30" s="747"/>
      <c r="AC30" s="747"/>
      <c r="AD30" s="747"/>
      <c r="AE30" s="748"/>
      <c r="AF30" s="749">
        <v>2</v>
      </c>
      <c r="AG30" s="750"/>
      <c r="AH30" s="750"/>
      <c r="AI30" s="750"/>
      <c r="AJ30" s="751"/>
      <c r="AK30" s="818">
        <v>79</v>
      </c>
      <c r="AL30" s="819"/>
      <c r="AM30" s="819"/>
      <c r="AN30" s="819"/>
      <c r="AO30" s="819"/>
      <c r="AP30" s="819" t="s">
        <v>477</v>
      </c>
      <c r="AQ30" s="819"/>
      <c r="AR30" s="819"/>
      <c r="AS30" s="819"/>
      <c r="AT30" s="819"/>
      <c r="AU30" s="819" t="s">
        <v>477</v>
      </c>
      <c r="AV30" s="819"/>
      <c r="AW30" s="819"/>
      <c r="AX30" s="819"/>
      <c r="AY30" s="819"/>
      <c r="AZ30" s="820" t="s">
        <v>477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1224</v>
      </c>
      <c r="R31" s="747"/>
      <c r="S31" s="747"/>
      <c r="T31" s="747"/>
      <c r="U31" s="747"/>
      <c r="V31" s="747">
        <v>1150</v>
      </c>
      <c r="W31" s="747"/>
      <c r="X31" s="747"/>
      <c r="Y31" s="747"/>
      <c r="Z31" s="747"/>
      <c r="AA31" s="747">
        <v>74</v>
      </c>
      <c r="AB31" s="747"/>
      <c r="AC31" s="747"/>
      <c r="AD31" s="747"/>
      <c r="AE31" s="748"/>
      <c r="AF31" s="749">
        <v>1867</v>
      </c>
      <c r="AG31" s="750"/>
      <c r="AH31" s="750"/>
      <c r="AI31" s="750"/>
      <c r="AJ31" s="751"/>
      <c r="AK31" s="818">
        <v>7</v>
      </c>
      <c r="AL31" s="819"/>
      <c r="AM31" s="819"/>
      <c r="AN31" s="819"/>
      <c r="AO31" s="819"/>
      <c r="AP31" s="819">
        <v>1333</v>
      </c>
      <c r="AQ31" s="819"/>
      <c r="AR31" s="819"/>
      <c r="AS31" s="819"/>
      <c r="AT31" s="819"/>
      <c r="AU31" s="819">
        <v>13</v>
      </c>
      <c r="AV31" s="819"/>
      <c r="AW31" s="819"/>
      <c r="AX31" s="819"/>
      <c r="AY31" s="819"/>
      <c r="AZ31" s="820" t="s">
        <v>541</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1908</v>
      </c>
      <c r="R32" s="747"/>
      <c r="S32" s="747"/>
      <c r="T32" s="747"/>
      <c r="U32" s="747"/>
      <c r="V32" s="747">
        <v>1855</v>
      </c>
      <c r="W32" s="747"/>
      <c r="X32" s="747"/>
      <c r="Y32" s="747"/>
      <c r="Z32" s="747"/>
      <c r="AA32" s="747">
        <v>53</v>
      </c>
      <c r="AB32" s="747"/>
      <c r="AC32" s="747"/>
      <c r="AD32" s="747"/>
      <c r="AE32" s="748"/>
      <c r="AF32" s="749">
        <v>53</v>
      </c>
      <c r="AG32" s="750"/>
      <c r="AH32" s="750"/>
      <c r="AI32" s="750"/>
      <c r="AJ32" s="751"/>
      <c r="AK32" s="818">
        <v>749</v>
      </c>
      <c r="AL32" s="819"/>
      <c r="AM32" s="819"/>
      <c r="AN32" s="819"/>
      <c r="AO32" s="819"/>
      <c r="AP32" s="819">
        <v>8264</v>
      </c>
      <c r="AQ32" s="819"/>
      <c r="AR32" s="819"/>
      <c r="AS32" s="819"/>
      <c r="AT32" s="819"/>
      <c r="AU32" s="819">
        <v>6694</v>
      </c>
      <c r="AV32" s="819"/>
      <c r="AW32" s="819"/>
      <c r="AX32" s="819"/>
      <c r="AY32" s="819"/>
      <c r="AZ32" s="820" t="s">
        <v>541</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2243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386</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9233</v>
      </c>
      <c r="R68" s="854"/>
      <c r="S68" s="854"/>
      <c r="T68" s="854"/>
      <c r="U68" s="854"/>
      <c r="V68" s="854">
        <v>9107</v>
      </c>
      <c r="W68" s="854"/>
      <c r="X68" s="854"/>
      <c r="Y68" s="854"/>
      <c r="Z68" s="854"/>
      <c r="AA68" s="854">
        <v>127</v>
      </c>
      <c r="AB68" s="854"/>
      <c r="AC68" s="854"/>
      <c r="AD68" s="854"/>
      <c r="AE68" s="854"/>
      <c r="AF68" s="854">
        <v>127</v>
      </c>
      <c r="AG68" s="854"/>
      <c r="AH68" s="854"/>
      <c r="AI68" s="854"/>
      <c r="AJ68" s="854"/>
      <c r="AK68" s="854">
        <v>1770</v>
      </c>
      <c r="AL68" s="854"/>
      <c r="AM68" s="854"/>
      <c r="AN68" s="854"/>
      <c r="AO68" s="854"/>
      <c r="AP68" s="854" t="s">
        <v>477</v>
      </c>
      <c r="AQ68" s="854"/>
      <c r="AR68" s="854"/>
      <c r="AS68" s="854"/>
      <c r="AT68" s="854"/>
      <c r="AU68" s="854" t="s">
        <v>477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2387</v>
      </c>
      <c r="R69" s="819"/>
      <c r="S69" s="819"/>
      <c r="T69" s="819"/>
      <c r="U69" s="819"/>
      <c r="V69" s="819">
        <v>2280</v>
      </c>
      <c r="W69" s="819"/>
      <c r="X69" s="819"/>
      <c r="Y69" s="819"/>
      <c r="Z69" s="819"/>
      <c r="AA69" s="819">
        <v>107</v>
      </c>
      <c r="AB69" s="819"/>
      <c r="AC69" s="819"/>
      <c r="AD69" s="819"/>
      <c r="AE69" s="819"/>
      <c r="AF69" s="819">
        <v>107</v>
      </c>
      <c r="AG69" s="819"/>
      <c r="AH69" s="819"/>
      <c r="AI69" s="819"/>
      <c r="AJ69" s="819"/>
      <c r="AK69" s="819" t="s">
        <v>538</v>
      </c>
      <c r="AL69" s="819"/>
      <c r="AM69" s="819"/>
      <c r="AN69" s="819"/>
      <c r="AO69" s="819"/>
      <c r="AP69" s="819">
        <v>3808</v>
      </c>
      <c r="AQ69" s="819"/>
      <c r="AR69" s="819"/>
      <c r="AS69" s="819"/>
      <c r="AT69" s="819"/>
      <c r="AU69" s="819">
        <v>1352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5034</v>
      </c>
      <c r="R70" s="819"/>
      <c r="S70" s="819"/>
      <c r="T70" s="819"/>
      <c r="U70" s="819"/>
      <c r="V70" s="819">
        <v>4829</v>
      </c>
      <c r="W70" s="819"/>
      <c r="X70" s="819"/>
      <c r="Y70" s="819"/>
      <c r="Z70" s="819"/>
      <c r="AA70" s="819">
        <v>205</v>
      </c>
      <c r="AB70" s="819"/>
      <c r="AC70" s="819"/>
      <c r="AD70" s="819"/>
      <c r="AE70" s="819"/>
      <c r="AF70" s="819">
        <v>205</v>
      </c>
      <c r="AG70" s="819"/>
      <c r="AH70" s="819"/>
      <c r="AI70" s="819"/>
      <c r="AJ70" s="819"/>
      <c r="AK70" s="819" t="s">
        <v>538</v>
      </c>
      <c r="AL70" s="819"/>
      <c r="AM70" s="819"/>
      <c r="AN70" s="819"/>
      <c r="AO70" s="819"/>
      <c r="AP70" s="819">
        <v>45</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37.5" customHeight="1">
      <c r="A71" s="212">
        <v>4</v>
      </c>
      <c r="B71" s="867" t="s">
        <v>535</v>
      </c>
      <c r="C71" s="862"/>
      <c r="D71" s="862"/>
      <c r="E71" s="862"/>
      <c r="F71" s="862"/>
      <c r="G71" s="862"/>
      <c r="H71" s="862"/>
      <c r="I71" s="862"/>
      <c r="J71" s="862"/>
      <c r="K71" s="862"/>
      <c r="L71" s="862"/>
      <c r="M71" s="862"/>
      <c r="N71" s="862"/>
      <c r="O71" s="862"/>
      <c r="P71" s="863"/>
      <c r="Q71" s="864">
        <v>1927</v>
      </c>
      <c r="R71" s="819"/>
      <c r="S71" s="819"/>
      <c r="T71" s="819"/>
      <c r="U71" s="819"/>
      <c r="V71" s="819">
        <v>1861</v>
      </c>
      <c r="W71" s="819"/>
      <c r="X71" s="819"/>
      <c r="Y71" s="819"/>
      <c r="Z71" s="819"/>
      <c r="AA71" s="819">
        <v>66</v>
      </c>
      <c r="AB71" s="819"/>
      <c r="AC71" s="819"/>
      <c r="AD71" s="819"/>
      <c r="AE71" s="819"/>
      <c r="AF71" s="819">
        <v>66</v>
      </c>
      <c r="AG71" s="819"/>
      <c r="AH71" s="819"/>
      <c r="AI71" s="819"/>
      <c r="AJ71" s="819"/>
      <c r="AK71" s="819">
        <v>412</v>
      </c>
      <c r="AL71" s="819"/>
      <c r="AM71" s="819"/>
      <c r="AN71" s="819"/>
      <c r="AO71" s="819"/>
      <c r="AP71" s="819" t="s">
        <v>477</v>
      </c>
      <c r="AQ71" s="819"/>
      <c r="AR71" s="819"/>
      <c r="AS71" s="819"/>
      <c r="AT71" s="819"/>
      <c r="AU71" s="819" t="s">
        <v>477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36.75" customHeight="1">
      <c r="A72" s="212">
        <v>5</v>
      </c>
      <c r="B72" s="867" t="s">
        <v>536</v>
      </c>
      <c r="C72" s="862"/>
      <c r="D72" s="862"/>
      <c r="E72" s="862"/>
      <c r="F72" s="862"/>
      <c r="G72" s="862"/>
      <c r="H72" s="862"/>
      <c r="I72" s="862"/>
      <c r="J72" s="862"/>
      <c r="K72" s="862"/>
      <c r="L72" s="862"/>
      <c r="M72" s="862"/>
      <c r="N72" s="862"/>
      <c r="O72" s="862"/>
      <c r="P72" s="863"/>
      <c r="Q72" s="864">
        <v>781330</v>
      </c>
      <c r="R72" s="819"/>
      <c r="S72" s="819"/>
      <c r="T72" s="819"/>
      <c r="U72" s="819"/>
      <c r="V72" s="819">
        <v>753431</v>
      </c>
      <c r="W72" s="819"/>
      <c r="X72" s="819"/>
      <c r="Y72" s="819"/>
      <c r="Z72" s="819"/>
      <c r="AA72" s="819">
        <v>27899</v>
      </c>
      <c r="AB72" s="819"/>
      <c r="AC72" s="819"/>
      <c r="AD72" s="819"/>
      <c r="AE72" s="819"/>
      <c r="AF72" s="819">
        <v>27899</v>
      </c>
      <c r="AG72" s="819"/>
      <c r="AH72" s="819"/>
      <c r="AI72" s="819"/>
      <c r="AJ72" s="819"/>
      <c r="AK72" s="819">
        <v>396</v>
      </c>
      <c r="AL72" s="819"/>
      <c r="AM72" s="819"/>
      <c r="AN72" s="819"/>
      <c r="AO72" s="819"/>
      <c r="AP72" s="819" t="s">
        <v>477</v>
      </c>
      <c r="AQ72" s="819"/>
      <c r="AR72" s="819"/>
      <c r="AS72" s="819"/>
      <c r="AT72" s="819"/>
      <c r="AU72" s="819" t="s">
        <v>477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8"/>
      <c r="R75" s="869"/>
      <c r="S75" s="869"/>
      <c r="T75" s="869"/>
      <c r="U75" s="818"/>
      <c r="V75" s="870"/>
      <c r="W75" s="869"/>
      <c r="X75" s="869"/>
      <c r="Y75" s="869"/>
      <c r="Z75" s="818"/>
      <c r="AA75" s="870"/>
      <c r="AB75" s="869"/>
      <c r="AC75" s="869"/>
      <c r="AD75" s="869"/>
      <c r="AE75" s="818"/>
      <c r="AF75" s="870"/>
      <c r="AG75" s="869"/>
      <c r="AH75" s="869"/>
      <c r="AI75" s="869"/>
      <c r="AJ75" s="818"/>
      <c r="AK75" s="870"/>
      <c r="AL75" s="869"/>
      <c r="AM75" s="869"/>
      <c r="AN75" s="869"/>
      <c r="AO75" s="818"/>
      <c r="AP75" s="870"/>
      <c r="AQ75" s="869"/>
      <c r="AR75" s="869"/>
      <c r="AS75" s="869"/>
      <c r="AT75" s="818"/>
      <c r="AU75" s="870"/>
      <c r="AV75" s="869"/>
      <c r="AW75" s="869"/>
      <c r="AX75" s="869"/>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8"/>
      <c r="R76" s="869"/>
      <c r="S76" s="869"/>
      <c r="T76" s="869"/>
      <c r="U76" s="818"/>
      <c r="V76" s="870"/>
      <c r="W76" s="869"/>
      <c r="X76" s="869"/>
      <c r="Y76" s="869"/>
      <c r="Z76" s="818"/>
      <c r="AA76" s="870"/>
      <c r="AB76" s="869"/>
      <c r="AC76" s="869"/>
      <c r="AD76" s="869"/>
      <c r="AE76" s="818"/>
      <c r="AF76" s="870"/>
      <c r="AG76" s="869"/>
      <c r="AH76" s="869"/>
      <c r="AI76" s="869"/>
      <c r="AJ76" s="818"/>
      <c r="AK76" s="870"/>
      <c r="AL76" s="869"/>
      <c r="AM76" s="869"/>
      <c r="AN76" s="869"/>
      <c r="AO76" s="818"/>
      <c r="AP76" s="870"/>
      <c r="AQ76" s="869"/>
      <c r="AR76" s="869"/>
      <c r="AS76" s="869"/>
      <c r="AT76" s="818"/>
      <c r="AU76" s="870"/>
      <c r="AV76" s="869"/>
      <c r="AW76" s="869"/>
      <c r="AX76" s="869"/>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388</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389</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390</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393</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394</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396</v>
      </c>
      <c r="AB109" s="884"/>
      <c r="AC109" s="884"/>
      <c r="AD109" s="884"/>
      <c r="AE109" s="885"/>
      <c r="AF109" s="883" t="s">
        <v>283</v>
      </c>
      <c r="AG109" s="884"/>
      <c r="AH109" s="884"/>
      <c r="AI109" s="884"/>
      <c r="AJ109" s="885"/>
      <c r="AK109" s="883" t="s">
        <v>282</v>
      </c>
      <c r="AL109" s="884"/>
      <c r="AM109" s="884"/>
      <c r="AN109" s="884"/>
      <c r="AO109" s="885"/>
      <c r="AP109" s="883" t="s">
        <v>397</v>
      </c>
      <c r="AQ109" s="884"/>
      <c r="AR109" s="884"/>
      <c r="AS109" s="884"/>
      <c r="AT109" s="886"/>
      <c r="AU109" s="905" t="s">
        <v>395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396</v>
      </c>
      <c r="BR109" s="884"/>
      <c r="BS109" s="884"/>
      <c r="BT109" s="884"/>
      <c r="BU109" s="885"/>
      <c r="BV109" s="883" t="s">
        <v>283</v>
      </c>
      <c r="BW109" s="884"/>
      <c r="BX109" s="884"/>
      <c r="BY109" s="884"/>
      <c r="BZ109" s="885"/>
      <c r="CA109" s="883" t="s">
        <v>282</v>
      </c>
      <c r="CB109" s="884"/>
      <c r="CC109" s="884"/>
      <c r="CD109" s="884"/>
      <c r="CE109" s="885"/>
      <c r="CF109" s="906" t="s">
        <v>397</v>
      </c>
      <c r="CG109" s="906"/>
      <c r="CH109" s="906"/>
      <c r="CI109" s="906"/>
      <c r="CJ109" s="906"/>
      <c r="CK109" s="883" t="s">
        <v>398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396</v>
      </c>
      <c r="DH109" s="884"/>
      <c r="DI109" s="884"/>
      <c r="DJ109" s="884"/>
      <c r="DK109" s="885"/>
      <c r="DL109" s="883" t="s">
        <v>283</v>
      </c>
      <c r="DM109" s="884"/>
      <c r="DN109" s="884"/>
      <c r="DO109" s="884"/>
      <c r="DP109" s="885"/>
      <c r="DQ109" s="883" t="s">
        <v>282</v>
      </c>
      <c r="DR109" s="884"/>
      <c r="DS109" s="884"/>
      <c r="DT109" s="884"/>
      <c r="DU109" s="885"/>
      <c r="DV109" s="883" t="s">
        <v>397</v>
      </c>
      <c r="DW109" s="884"/>
      <c r="DX109" s="884"/>
      <c r="DY109" s="884"/>
      <c r="DZ109" s="886"/>
    </row>
    <row r="110" spans="1:131" s="197" customFormat="1" ht="26.25" customHeight="1">
      <c r="A110" s="887" t="s">
        <v>399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1442790</v>
      </c>
      <c r="AB110" s="891"/>
      <c r="AC110" s="891"/>
      <c r="AD110" s="891"/>
      <c r="AE110" s="892"/>
      <c r="AF110" s="893">
        <v>1466564</v>
      </c>
      <c r="AG110" s="891"/>
      <c r="AH110" s="891"/>
      <c r="AI110" s="891"/>
      <c r="AJ110" s="892"/>
      <c r="AK110" s="893">
        <v>1395144</v>
      </c>
      <c r="AL110" s="891"/>
      <c r="AM110" s="891"/>
      <c r="AN110" s="891"/>
      <c r="AO110" s="892"/>
      <c r="AP110" s="894">
        <v>12.3</v>
      </c>
      <c r="AQ110" s="895"/>
      <c r="AR110" s="895"/>
      <c r="AS110" s="895"/>
      <c r="AT110" s="896"/>
      <c r="AU110" s="897" t="s">
        <v>60</v>
      </c>
      <c r="AV110" s="898"/>
      <c r="AW110" s="898"/>
      <c r="AX110" s="898"/>
      <c r="AY110" s="899"/>
      <c r="AZ110" s="941" t="s">
        <v>400</v>
      </c>
      <c r="BA110" s="888"/>
      <c r="BB110" s="888"/>
      <c r="BC110" s="888"/>
      <c r="BD110" s="888"/>
      <c r="BE110" s="888"/>
      <c r="BF110" s="888"/>
      <c r="BG110" s="888"/>
      <c r="BH110" s="888"/>
      <c r="BI110" s="888"/>
      <c r="BJ110" s="888"/>
      <c r="BK110" s="888"/>
      <c r="BL110" s="888"/>
      <c r="BM110" s="888"/>
      <c r="BN110" s="888"/>
      <c r="BO110" s="888"/>
      <c r="BP110" s="889"/>
      <c r="BQ110" s="927">
        <v>16494127</v>
      </c>
      <c r="BR110" s="928"/>
      <c r="BS110" s="928"/>
      <c r="BT110" s="928"/>
      <c r="BU110" s="928"/>
      <c r="BV110" s="928">
        <v>17294346</v>
      </c>
      <c r="BW110" s="928"/>
      <c r="BX110" s="928"/>
      <c r="BY110" s="928"/>
      <c r="BZ110" s="928"/>
      <c r="CA110" s="928">
        <v>17291379</v>
      </c>
      <c r="CB110" s="928"/>
      <c r="CC110" s="928"/>
      <c r="CD110" s="928"/>
      <c r="CE110" s="928"/>
      <c r="CF110" s="942">
        <v>152.4</v>
      </c>
      <c r="CG110" s="943"/>
      <c r="CH110" s="943"/>
      <c r="CI110" s="943"/>
      <c r="CJ110" s="943"/>
      <c r="CK110" s="944" t="s">
        <v>401</v>
      </c>
      <c r="CL110" s="945"/>
      <c r="CM110" s="924" t="s">
        <v>402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403</v>
      </c>
      <c r="DH110" s="928"/>
      <c r="DI110" s="928"/>
      <c r="DJ110" s="928"/>
      <c r="DK110" s="928"/>
      <c r="DL110" s="928" t="s">
        <v>403</v>
      </c>
      <c r="DM110" s="928"/>
      <c r="DN110" s="928"/>
      <c r="DO110" s="928"/>
      <c r="DP110" s="928"/>
      <c r="DQ110" s="928" t="s">
        <v>403</v>
      </c>
      <c r="DR110" s="928"/>
      <c r="DS110" s="928"/>
      <c r="DT110" s="928"/>
      <c r="DU110" s="928"/>
      <c r="DV110" s="929" t="s">
        <v>403</v>
      </c>
      <c r="DW110" s="929"/>
      <c r="DX110" s="929"/>
      <c r="DY110" s="929"/>
      <c r="DZ110" s="930"/>
    </row>
    <row r="111" spans="1:131" s="197" customFormat="1" ht="26.25" customHeight="1">
      <c r="A111" s="931" t="s">
        <v>404</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403</v>
      </c>
      <c r="AB111" s="935"/>
      <c r="AC111" s="935"/>
      <c r="AD111" s="935"/>
      <c r="AE111" s="936"/>
      <c r="AF111" s="937" t="s">
        <v>403</v>
      </c>
      <c r="AG111" s="935"/>
      <c r="AH111" s="935"/>
      <c r="AI111" s="935"/>
      <c r="AJ111" s="936"/>
      <c r="AK111" s="937" t="s">
        <v>403</v>
      </c>
      <c r="AL111" s="935"/>
      <c r="AM111" s="935"/>
      <c r="AN111" s="935"/>
      <c r="AO111" s="936"/>
      <c r="AP111" s="938" t="s">
        <v>403</v>
      </c>
      <c r="AQ111" s="939"/>
      <c r="AR111" s="939"/>
      <c r="AS111" s="939"/>
      <c r="AT111" s="940"/>
      <c r="AU111" s="900"/>
      <c r="AV111" s="901"/>
      <c r="AW111" s="901"/>
      <c r="AX111" s="901"/>
      <c r="AY111" s="902"/>
      <c r="AZ111" s="950" t="s">
        <v>405</v>
      </c>
      <c r="BA111" s="951"/>
      <c r="BB111" s="951"/>
      <c r="BC111" s="951"/>
      <c r="BD111" s="951"/>
      <c r="BE111" s="951"/>
      <c r="BF111" s="951"/>
      <c r="BG111" s="951"/>
      <c r="BH111" s="951"/>
      <c r="BI111" s="951"/>
      <c r="BJ111" s="951"/>
      <c r="BK111" s="951"/>
      <c r="BL111" s="951"/>
      <c r="BM111" s="951"/>
      <c r="BN111" s="951"/>
      <c r="BO111" s="951"/>
      <c r="BP111" s="952"/>
      <c r="BQ111" s="920" t="s">
        <v>406</v>
      </c>
      <c r="BR111" s="921"/>
      <c r="BS111" s="921"/>
      <c r="BT111" s="921"/>
      <c r="BU111" s="921"/>
      <c r="BV111" s="921" t="s">
        <v>406</v>
      </c>
      <c r="BW111" s="921"/>
      <c r="BX111" s="921"/>
      <c r="BY111" s="921"/>
      <c r="BZ111" s="921"/>
      <c r="CA111" s="921" t="s">
        <v>406</v>
      </c>
      <c r="CB111" s="921"/>
      <c r="CC111" s="921"/>
      <c r="CD111" s="921"/>
      <c r="CE111" s="921"/>
      <c r="CF111" s="915" t="s">
        <v>406</v>
      </c>
      <c r="CG111" s="916"/>
      <c r="CH111" s="916"/>
      <c r="CI111" s="916"/>
      <c r="CJ111" s="916"/>
      <c r="CK111" s="946"/>
      <c r="CL111" s="947"/>
      <c r="CM111" s="917" t="s">
        <v>407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406</v>
      </c>
      <c r="DH111" s="921"/>
      <c r="DI111" s="921"/>
      <c r="DJ111" s="921"/>
      <c r="DK111" s="921"/>
      <c r="DL111" s="921" t="s">
        <v>406</v>
      </c>
      <c r="DM111" s="921"/>
      <c r="DN111" s="921"/>
      <c r="DO111" s="921"/>
      <c r="DP111" s="921"/>
      <c r="DQ111" s="921" t="s">
        <v>406</v>
      </c>
      <c r="DR111" s="921"/>
      <c r="DS111" s="921"/>
      <c r="DT111" s="921"/>
      <c r="DU111" s="921"/>
      <c r="DV111" s="922" t="s">
        <v>406</v>
      </c>
      <c r="DW111" s="922"/>
      <c r="DX111" s="922"/>
      <c r="DY111" s="922"/>
      <c r="DZ111" s="923"/>
    </row>
    <row r="112" spans="1:131" s="197" customFormat="1" ht="26.25" customHeight="1">
      <c r="A112" s="953" t="s">
        <v>408</v>
      </c>
      <c r="B112" s="954"/>
      <c r="C112" s="951" t="s">
        <v>409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406</v>
      </c>
      <c r="AB112" s="960"/>
      <c r="AC112" s="960"/>
      <c r="AD112" s="960"/>
      <c r="AE112" s="961"/>
      <c r="AF112" s="962" t="s">
        <v>406</v>
      </c>
      <c r="AG112" s="960"/>
      <c r="AH112" s="960"/>
      <c r="AI112" s="960"/>
      <c r="AJ112" s="961"/>
      <c r="AK112" s="962" t="s">
        <v>406</v>
      </c>
      <c r="AL112" s="960"/>
      <c r="AM112" s="960"/>
      <c r="AN112" s="960"/>
      <c r="AO112" s="961"/>
      <c r="AP112" s="963" t="s">
        <v>406</v>
      </c>
      <c r="AQ112" s="964"/>
      <c r="AR112" s="964"/>
      <c r="AS112" s="964"/>
      <c r="AT112" s="965"/>
      <c r="AU112" s="900"/>
      <c r="AV112" s="901"/>
      <c r="AW112" s="901"/>
      <c r="AX112" s="901"/>
      <c r="AY112" s="902"/>
      <c r="AZ112" s="950" t="s">
        <v>410</v>
      </c>
      <c r="BA112" s="951"/>
      <c r="BB112" s="951"/>
      <c r="BC112" s="951"/>
      <c r="BD112" s="951"/>
      <c r="BE112" s="951"/>
      <c r="BF112" s="951"/>
      <c r="BG112" s="951"/>
      <c r="BH112" s="951"/>
      <c r="BI112" s="951"/>
      <c r="BJ112" s="951"/>
      <c r="BK112" s="951"/>
      <c r="BL112" s="951"/>
      <c r="BM112" s="951"/>
      <c r="BN112" s="951"/>
      <c r="BO112" s="951"/>
      <c r="BP112" s="952"/>
      <c r="BQ112" s="920">
        <v>6809430</v>
      </c>
      <c r="BR112" s="921"/>
      <c r="BS112" s="921"/>
      <c r="BT112" s="921"/>
      <c r="BU112" s="921"/>
      <c r="BV112" s="921">
        <v>6744688</v>
      </c>
      <c r="BW112" s="921"/>
      <c r="BX112" s="921"/>
      <c r="BY112" s="921"/>
      <c r="BZ112" s="921"/>
      <c r="CA112" s="921">
        <v>6707388</v>
      </c>
      <c r="CB112" s="921"/>
      <c r="CC112" s="921"/>
      <c r="CD112" s="921"/>
      <c r="CE112" s="921"/>
      <c r="CF112" s="915">
        <v>59.1</v>
      </c>
      <c r="CG112" s="916"/>
      <c r="CH112" s="916"/>
      <c r="CI112" s="916"/>
      <c r="CJ112" s="916"/>
      <c r="CK112" s="946"/>
      <c r="CL112" s="947"/>
      <c r="CM112" s="917" t="s">
        <v>411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406</v>
      </c>
      <c r="DH112" s="921"/>
      <c r="DI112" s="921"/>
      <c r="DJ112" s="921"/>
      <c r="DK112" s="921"/>
      <c r="DL112" s="921" t="s">
        <v>406</v>
      </c>
      <c r="DM112" s="921"/>
      <c r="DN112" s="921"/>
      <c r="DO112" s="921"/>
      <c r="DP112" s="921"/>
      <c r="DQ112" s="921" t="s">
        <v>406</v>
      </c>
      <c r="DR112" s="921"/>
      <c r="DS112" s="921"/>
      <c r="DT112" s="921"/>
      <c r="DU112" s="921"/>
      <c r="DV112" s="922" t="s">
        <v>406</v>
      </c>
      <c r="DW112" s="922"/>
      <c r="DX112" s="922"/>
      <c r="DY112" s="922"/>
      <c r="DZ112" s="923"/>
    </row>
    <row r="113" spans="1:130" s="197" customFormat="1" ht="26.25" customHeight="1">
      <c r="A113" s="955"/>
      <c r="B113" s="956"/>
      <c r="C113" s="951" t="s">
        <v>412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551347</v>
      </c>
      <c r="AB113" s="935"/>
      <c r="AC113" s="935"/>
      <c r="AD113" s="935"/>
      <c r="AE113" s="936"/>
      <c r="AF113" s="937">
        <v>542712</v>
      </c>
      <c r="AG113" s="935"/>
      <c r="AH113" s="935"/>
      <c r="AI113" s="935"/>
      <c r="AJ113" s="936"/>
      <c r="AK113" s="937">
        <v>564194</v>
      </c>
      <c r="AL113" s="935"/>
      <c r="AM113" s="935"/>
      <c r="AN113" s="935"/>
      <c r="AO113" s="936"/>
      <c r="AP113" s="938">
        <v>5</v>
      </c>
      <c r="AQ113" s="939"/>
      <c r="AR113" s="939"/>
      <c r="AS113" s="939"/>
      <c r="AT113" s="940"/>
      <c r="AU113" s="900"/>
      <c r="AV113" s="901"/>
      <c r="AW113" s="901"/>
      <c r="AX113" s="901"/>
      <c r="AY113" s="902"/>
      <c r="AZ113" s="950" t="s">
        <v>413</v>
      </c>
      <c r="BA113" s="951"/>
      <c r="BB113" s="951"/>
      <c r="BC113" s="951"/>
      <c r="BD113" s="951"/>
      <c r="BE113" s="951"/>
      <c r="BF113" s="951"/>
      <c r="BG113" s="951"/>
      <c r="BH113" s="951"/>
      <c r="BI113" s="951"/>
      <c r="BJ113" s="951"/>
      <c r="BK113" s="951"/>
      <c r="BL113" s="951"/>
      <c r="BM113" s="951"/>
      <c r="BN113" s="951"/>
      <c r="BO113" s="951"/>
      <c r="BP113" s="952"/>
      <c r="BQ113" s="920">
        <v>1648167</v>
      </c>
      <c r="BR113" s="921"/>
      <c r="BS113" s="921"/>
      <c r="BT113" s="921"/>
      <c r="BU113" s="921"/>
      <c r="BV113" s="921">
        <v>1515708</v>
      </c>
      <c r="BW113" s="921"/>
      <c r="BX113" s="921"/>
      <c r="BY113" s="921"/>
      <c r="BZ113" s="921"/>
      <c r="CA113" s="921">
        <v>1351814</v>
      </c>
      <c r="CB113" s="921"/>
      <c r="CC113" s="921"/>
      <c r="CD113" s="921"/>
      <c r="CE113" s="921"/>
      <c r="CF113" s="915">
        <v>11.9</v>
      </c>
      <c r="CG113" s="916"/>
      <c r="CH113" s="916"/>
      <c r="CI113" s="916"/>
      <c r="CJ113" s="916"/>
      <c r="CK113" s="946"/>
      <c r="CL113" s="947"/>
      <c r="CM113" s="917" t="s">
        <v>414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406</v>
      </c>
      <c r="DH113" s="960"/>
      <c r="DI113" s="960"/>
      <c r="DJ113" s="960"/>
      <c r="DK113" s="961"/>
      <c r="DL113" s="962" t="s">
        <v>406</v>
      </c>
      <c r="DM113" s="960"/>
      <c r="DN113" s="960"/>
      <c r="DO113" s="960"/>
      <c r="DP113" s="961"/>
      <c r="DQ113" s="962" t="s">
        <v>406</v>
      </c>
      <c r="DR113" s="960"/>
      <c r="DS113" s="960"/>
      <c r="DT113" s="960"/>
      <c r="DU113" s="961"/>
      <c r="DV113" s="963" t="s">
        <v>406</v>
      </c>
      <c r="DW113" s="964"/>
      <c r="DX113" s="964"/>
      <c r="DY113" s="964"/>
      <c r="DZ113" s="965"/>
    </row>
    <row r="114" spans="1:130" s="197" customFormat="1" ht="26.25" customHeight="1">
      <c r="A114" s="955"/>
      <c r="B114" s="956"/>
      <c r="C114" s="951" t="s">
        <v>415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186006</v>
      </c>
      <c r="AB114" s="960"/>
      <c r="AC114" s="960"/>
      <c r="AD114" s="960"/>
      <c r="AE114" s="961"/>
      <c r="AF114" s="962">
        <v>186578</v>
      </c>
      <c r="AG114" s="960"/>
      <c r="AH114" s="960"/>
      <c r="AI114" s="960"/>
      <c r="AJ114" s="961"/>
      <c r="AK114" s="962">
        <v>186753</v>
      </c>
      <c r="AL114" s="960"/>
      <c r="AM114" s="960"/>
      <c r="AN114" s="960"/>
      <c r="AO114" s="961"/>
      <c r="AP114" s="963">
        <v>1.6</v>
      </c>
      <c r="AQ114" s="964"/>
      <c r="AR114" s="964"/>
      <c r="AS114" s="964"/>
      <c r="AT114" s="965"/>
      <c r="AU114" s="900"/>
      <c r="AV114" s="901"/>
      <c r="AW114" s="901"/>
      <c r="AX114" s="901"/>
      <c r="AY114" s="902"/>
      <c r="AZ114" s="950" t="s">
        <v>416</v>
      </c>
      <c r="BA114" s="951"/>
      <c r="BB114" s="951"/>
      <c r="BC114" s="951"/>
      <c r="BD114" s="951"/>
      <c r="BE114" s="951"/>
      <c r="BF114" s="951"/>
      <c r="BG114" s="951"/>
      <c r="BH114" s="951"/>
      <c r="BI114" s="951"/>
      <c r="BJ114" s="951"/>
      <c r="BK114" s="951"/>
      <c r="BL114" s="951"/>
      <c r="BM114" s="951"/>
      <c r="BN114" s="951"/>
      <c r="BO114" s="951"/>
      <c r="BP114" s="952"/>
      <c r="BQ114" s="920">
        <v>2319425</v>
      </c>
      <c r="BR114" s="921"/>
      <c r="BS114" s="921"/>
      <c r="BT114" s="921"/>
      <c r="BU114" s="921"/>
      <c r="BV114" s="921">
        <v>2352568</v>
      </c>
      <c r="BW114" s="921"/>
      <c r="BX114" s="921"/>
      <c r="BY114" s="921"/>
      <c r="BZ114" s="921"/>
      <c r="CA114" s="921">
        <v>2373231</v>
      </c>
      <c r="CB114" s="921"/>
      <c r="CC114" s="921"/>
      <c r="CD114" s="921"/>
      <c r="CE114" s="921"/>
      <c r="CF114" s="915">
        <v>20.9</v>
      </c>
      <c r="CG114" s="916"/>
      <c r="CH114" s="916"/>
      <c r="CI114" s="916"/>
      <c r="CJ114" s="916"/>
      <c r="CK114" s="946"/>
      <c r="CL114" s="947"/>
      <c r="CM114" s="917" t="s">
        <v>417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406</v>
      </c>
      <c r="DH114" s="960"/>
      <c r="DI114" s="960"/>
      <c r="DJ114" s="960"/>
      <c r="DK114" s="961"/>
      <c r="DL114" s="962" t="s">
        <v>406</v>
      </c>
      <c r="DM114" s="960"/>
      <c r="DN114" s="960"/>
      <c r="DO114" s="960"/>
      <c r="DP114" s="961"/>
      <c r="DQ114" s="962" t="s">
        <v>406</v>
      </c>
      <c r="DR114" s="960"/>
      <c r="DS114" s="960"/>
      <c r="DT114" s="960"/>
      <c r="DU114" s="961"/>
      <c r="DV114" s="963" t="s">
        <v>406</v>
      </c>
      <c r="DW114" s="964"/>
      <c r="DX114" s="964"/>
      <c r="DY114" s="964"/>
      <c r="DZ114" s="965"/>
    </row>
    <row r="115" spans="1:130" s="197" customFormat="1" ht="26.25" customHeight="1">
      <c r="A115" s="955"/>
      <c r="B115" s="956"/>
      <c r="C115" s="951" t="s">
        <v>418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406</v>
      </c>
      <c r="AB115" s="935"/>
      <c r="AC115" s="935"/>
      <c r="AD115" s="935"/>
      <c r="AE115" s="936"/>
      <c r="AF115" s="937" t="s">
        <v>406</v>
      </c>
      <c r="AG115" s="935"/>
      <c r="AH115" s="935"/>
      <c r="AI115" s="935"/>
      <c r="AJ115" s="936"/>
      <c r="AK115" s="937" t="s">
        <v>406</v>
      </c>
      <c r="AL115" s="935"/>
      <c r="AM115" s="935"/>
      <c r="AN115" s="935"/>
      <c r="AO115" s="936"/>
      <c r="AP115" s="938" t="s">
        <v>406</v>
      </c>
      <c r="AQ115" s="939"/>
      <c r="AR115" s="939"/>
      <c r="AS115" s="939"/>
      <c r="AT115" s="940"/>
      <c r="AU115" s="900"/>
      <c r="AV115" s="901"/>
      <c r="AW115" s="901"/>
      <c r="AX115" s="901"/>
      <c r="AY115" s="902"/>
      <c r="AZ115" s="950" t="s">
        <v>419</v>
      </c>
      <c r="BA115" s="951"/>
      <c r="BB115" s="951"/>
      <c r="BC115" s="951"/>
      <c r="BD115" s="951"/>
      <c r="BE115" s="951"/>
      <c r="BF115" s="951"/>
      <c r="BG115" s="951"/>
      <c r="BH115" s="951"/>
      <c r="BI115" s="951"/>
      <c r="BJ115" s="951"/>
      <c r="BK115" s="951"/>
      <c r="BL115" s="951"/>
      <c r="BM115" s="951"/>
      <c r="BN115" s="951"/>
      <c r="BO115" s="951"/>
      <c r="BP115" s="952"/>
      <c r="BQ115" s="920" t="s">
        <v>406</v>
      </c>
      <c r="BR115" s="921"/>
      <c r="BS115" s="921"/>
      <c r="BT115" s="921"/>
      <c r="BU115" s="921"/>
      <c r="BV115" s="921" t="s">
        <v>406</v>
      </c>
      <c r="BW115" s="921"/>
      <c r="BX115" s="921"/>
      <c r="BY115" s="921"/>
      <c r="BZ115" s="921"/>
      <c r="CA115" s="921" t="s">
        <v>406</v>
      </c>
      <c r="CB115" s="921"/>
      <c r="CC115" s="921"/>
      <c r="CD115" s="921"/>
      <c r="CE115" s="921"/>
      <c r="CF115" s="915" t="s">
        <v>406</v>
      </c>
      <c r="CG115" s="916"/>
      <c r="CH115" s="916"/>
      <c r="CI115" s="916"/>
      <c r="CJ115" s="916"/>
      <c r="CK115" s="946"/>
      <c r="CL115" s="947"/>
      <c r="CM115" s="950" t="s">
        <v>420</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406</v>
      </c>
      <c r="DH115" s="960"/>
      <c r="DI115" s="960"/>
      <c r="DJ115" s="960"/>
      <c r="DK115" s="961"/>
      <c r="DL115" s="962" t="s">
        <v>406</v>
      </c>
      <c r="DM115" s="960"/>
      <c r="DN115" s="960"/>
      <c r="DO115" s="960"/>
      <c r="DP115" s="961"/>
      <c r="DQ115" s="962" t="s">
        <v>406</v>
      </c>
      <c r="DR115" s="960"/>
      <c r="DS115" s="960"/>
      <c r="DT115" s="960"/>
      <c r="DU115" s="961"/>
      <c r="DV115" s="963" t="s">
        <v>406</v>
      </c>
      <c r="DW115" s="964"/>
      <c r="DX115" s="964"/>
      <c r="DY115" s="964"/>
      <c r="DZ115" s="965"/>
    </row>
    <row r="116" spans="1:130" s="197" customFormat="1" ht="26.25" customHeight="1">
      <c r="A116" s="957"/>
      <c r="B116" s="958"/>
      <c r="C116" s="972" t="s">
        <v>421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406</v>
      </c>
      <c r="AB116" s="960"/>
      <c r="AC116" s="960"/>
      <c r="AD116" s="960"/>
      <c r="AE116" s="961"/>
      <c r="AF116" s="962" t="s">
        <v>406</v>
      </c>
      <c r="AG116" s="960"/>
      <c r="AH116" s="960"/>
      <c r="AI116" s="960"/>
      <c r="AJ116" s="961"/>
      <c r="AK116" s="962" t="s">
        <v>406</v>
      </c>
      <c r="AL116" s="960"/>
      <c r="AM116" s="960"/>
      <c r="AN116" s="960"/>
      <c r="AO116" s="961"/>
      <c r="AP116" s="963" t="s">
        <v>406</v>
      </c>
      <c r="AQ116" s="964"/>
      <c r="AR116" s="964"/>
      <c r="AS116" s="964"/>
      <c r="AT116" s="965"/>
      <c r="AU116" s="900"/>
      <c r="AV116" s="901"/>
      <c r="AW116" s="901"/>
      <c r="AX116" s="901"/>
      <c r="AY116" s="902"/>
      <c r="AZ116" s="950" t="s">
        <v>422</v>
      </c>
      <c r="BA116" s="951"/>
      <c r="BB116" s="951"/>
      <c r="BC116" s="951"/>
      <c r="BD116" s="951"/>
      <c r="BE116" s="951"/>
      <c r="BF116" s="951"/>
      <c r="BG116" s="951"/>
      <c r="BH116" s="951"/>
      <c r="BI116" s="951"/>
      <c r="BJ116" s="951"/>
      <c r="BK116" s="951"/>
      <c r="BL116" s="951"/>
      <c r="BM116" s="951"/>
      <c r="BN116" s="951"/>
      <c r="BO116" s="951"/>
      <c r="BP116" s="952"/>
      <c r="BQ116" s="920" t="s">
        <v>406</v>
      </c>
      <c r="BR116" s="921"/>
      <c r="BS116" s="921"/>
      <c r="BT116" s="921"/>
      <c r="BU116" s="921"/>
      <c r="BV116" s="921" t="s">
        <v>406</v>
      </c>
      <c r="BW116" s="921"/>
      <c r="BX116" s="921"/>
      <c r="BY116" s="921"/>
      <c r="BZ116" s="921"/>
      <c r="CA116" s="921" t="s">
        <v>406</v>
      </c>
      <c r="CB116" s="921"/>
      <c r="CC116" s="921"/>
      <c r="CD116" s="921"/>
      <c r="CE116" s="921"/>
      <c r="CF116" s="915" t="s">
        <v>406</v>
      </c>
      <c r="CG116" s="916"/>
      <c r="CH116" s="916"/>
      <c r="CI116" s="916"/>
      <c r="CJ116" s="916"/>
      <c r="CK116" s="946"/>
      <c r="CL116" s="947"/>
      <c r="CM116" s="917" t="s">
        <v>423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406</v>
      </c>
      <c r="DH116" s="960"/>
      <c r="DI116" s="960"/>
      <c r="DJ116" s="960"/>
      <c r="DK116" s="961"/>
      <c r="DL116" s="962" t="s">
        <v>406</v>
      </c>
      <c r="DM116" s="960"/>
      <c r="DN116" s="960"/>
      <c r="DO116" s="960"/>
      <c r="DP116" s="961"/>
      <c r="DQ116" s="962" t="s">
        <v>406</v>
      </c>
      <c r="DR116" s="960"/>
      <c r="DS116" s="960"/>
      <c r="DT116" s="960"/>
      <c r="DU116" s="961"/>
      <c r="DV116" s="963" t="s">
        <v>406</v>
      </c>
      <c r="DW116" s="964"/>
      <c r="DX116" s="964"/>
      <c r="DY116" s="964"/>
      <c r="DZ116" s="965"/>
    </row>
    <row r="117" spans="1:130" s="197" customFormat="1" ht="26.25" customHeight="1">
      <c r="A117" s="905" t="s">
        <v>166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424</v>
      </c>
      <c r="Z117" s="885"/>
      <c r="AA117" s="997">
        <v>2180143</v>
      </c>
      <c r="AB117" s="967"/>
      <c r="AC117" s="967"/>
      <c r="AD117" s="967"/>
      <c r="AE117" s="968"/>
      <c r="AF117" s="966">
        <v>2195854</v>
      </c>
      <c r="AG117" s="967"/>
      <c r="AH117" s="967"/>
      <c r="AI117" s="967"/>
      <c r="AJ117" s="968"/>
      <c r="AK117" s="966">
        <v>2146091</v>
      </c>
      <c r="AL117" s="967"/>
      <c r="AM117" s="967"/>
      <c r="AN117" s="967"/>
      <c r="AO117" s="968"/>
      <c r="AP117" s="969"/>
      <c r="AQ117" s="970"/>
      <c r="AR117" s="970"/>
      <c r="AS117" s="970"/>
      <c r="AT117" s="971"/>
      <c r="AU117" s="900"/>
      <c r="AV117" s="901"/>
      <c r="AW117" s="901"/>
      <c r="AX117" s="901"/>
      <c r="AY117" s="902"/>
      <c r="AZ117" s="996" t="s">
        <v>425</v>
      </c>
      <c r="BA117" s="972"/>
      <c r="BB117" s="972"/>
      <c r="BC117" s="972"/>
      <c r="BD117" s="972"/>
      <c r="BE117" s="972"/>
      <c r="BF117" s="972"/>
      <c r="BG117" s="972"/>
      <c r="BH117" s="972"/>
      <c r="BI117" s="972"/>
      <c r="BJ117" s="972"/>
      <c r="BK117" s="972"/>
      <c r="BL117" s="972"/>
      <c r="BM117" s="972"/>
      <c r="BN117" s="972"/>
      <c r="BO117" s="972"/>
      <c r="BP117" s="973"/>
      <c r="BQ117" s="986" t="s">
        <v>108</v>
      </c>
      <c r="BR117" s="987"/>
      <c r="BS117" s="987"/>
      <c r="BT117" s="987"/>
      <c r="BU117" s="987"/>
      <c r="BV117" s="987" t="s">
        <v>108</v>
      </c>
      <c r="BW117" s="987"/>
      <c r="BX117" s="987"/>
      <c r="BY117" s="987"/>
      <c r="BZ117" s="987"/>
      <c r="CA117" s="987" t="s">
        <v>108</v>
      </c>
      <c r="CB117" s="987"/>
      <c r="CC117" s="987"/>
      <c r="CD117" s="987"/>
      <c r="CE117" s="987"/>
      <c r="CF117" s="915" t="s">
        <v>108</v>
      </c>
      <c r="CG117" s="916"/>
      <c r="CH117" s="916"/>
      <c r="CI117" s="916"/>
      <c r="CJ117" s="916"/>
      <c r="CK117" s="946"/>
      <c r="CL117" s="947"/>
      <c r="CM117" s="917" t="s">
        <v>426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108</v>
      </c>
      <c r="DH117" s="960"/>
      <c r="DI117" s="960"/>
      <c r="DJ117" s="960"/>
      <c r="DK117" s="961"/>
      <c r="DL117" s="962" t="s">
        <v>108</v>
      </c>
      <c r="DM117" s="960"/>
      <c r="DN117" s="960"/>
      <c r="DO117" s="960"/>
      <c r="DP117" s="961"/>
      <c r="DQ117" s="962" t="s">
        <v>108</v>
      </c>
      <c r="DR117" s="960"/>
      <c r="DS117" s="960"/>
      <c r="DT117" s="960"/>
      <c r="DU117" s="961"/>
      <c r="DV117" s="963" t="s">
        <v>108</v>
      </c>
      <c r="DW117" s="964"/>
      <c r="DX117" s="964"/>
      <c r="DY117" s="964"/>
      <c r="DZ117" s="965"/>
    </row>
    <row r="118" spans="1:130" s="197" customFormat="1" ht="26.25" customHeight="1">
      <c r="A118" s="905" t="s">
        <v>398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396</v>
      </c>
      <c r="AB118" s="884"/>
      <c r="AC118" s="884"/>
      <c r="AD118" s="884"/>
      <c r="AE118" s="885"/>
      <c r="AF118" s="883" t="s">
        <v>283</v>
      </c>
      <c r="AG118" s="884"/>
      <c r="AH118" s="884"/>
      <c r="AI118" s="884"/>
      <c r="AJ118" s="885"/>
      <c r="AK118" s="883" t="s">
        <v>282</v>
      </c>
      <c r="AL118" s="884"/>
      <c r="AM118" s="884"/>
      <c r="AN118" s="884"/>
      <c r="AO118" s="885"/>
      <c r="AP118" s="991" t="s">
        <v>397</v>
      </c>
      <c r="AQ118" s="992"/>
      <c r="AR118" s="992"/>
      <c r="AS118" s="992"/>
      <c r="AT118" s="993"/>
      <c r="AU118" s="903"/>
      <c r="AV118" s="904"/>
      <c r="AW118" s="904"/>
      <c r="AX118" s="904"/>
      <c r="AY118" s="904"/>
      <c r="AZ118" s="228" t="s">
        <v>166</v>
      </c>
      <c r="BA118" s="228"/>
      <c r="BB118" s="228"/>
      <c r="BC118" s="228"/>
      <c r="BD118" s="228"/>
      <c r="BE118" s="228"/>
      <c r="BF118" s="228"/>
      <c r="BG118" s="228"/>
      <c r="BH118" s="228"/>
      <c r="BI118" s="228"/>
      <c r="BJ118" s="228"/>
      <c r="BK118" s="228"/>
      <c r="BL118" s="228"/>
      <c r="BM118" s="228"/>
      <c r="BN118" s="228"/>
      <c r="BO118" s="994" t="s">
        <v>427</v>
      </c>
      <c r="BP118" s="995"/>
      <c r="BQ118" s="986">
        <v>27271149</v>
      </c>
      <c r="BR118" s="987"/>
      <c r="BS118" s="987"/>
      <c r="BT118" s="987"/>
      <c r="BU118" s="987"/>
      <c r="BV118" s="987">
        <v>27907310</v>
      </c>
      <c r="BW118" s="987"/>
      <c r="BX118" s="987"/>
      <c r="BY118" s="987"/>
      <c r="BZ118" s="987"/>
      <c r="CA118" s="987">
        <v>27723812</v>
      </c>
      <c r="CB118" s="987"/>
      <c r="CC118" s="987"/>
      <c r="CD118" s="987"/>
      <c r="CE118" s="987"/>
      <c r="CF118" s="988"/>
      <c r="CG118" s="989"/>
      <c r="CH118" s="989"/>
      <c r="CI118" s="989"/>
      <c r="CJ118" s="990"/>
      <c r="CK118" s="946"/>
      <c r="CL118" s="947"/>
      <c r="CM118" s="917" t="s">
        <v>428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108</v>
      </c>
      <c r="DH118" s="960"/>
      <c r="DI118" s="960"/>
      <c r="DJ118" s="960"/>
      <c r="DK118" s="961"/>
      <c r="DL118" s="962" t="s">
        <v>108</v>
      </c>
      <c r="DM118" s="960"/>
      <c r="DN118" s="960"/>
      <c r="DO118" s="960"/>
      <c r="DP118" s="961"/>
      <c r="DQ118" s="962" t="s">
        <v>108</v>
      </c>
      <c r="DR118" s="960"/>
      <c r="DS118" s="960"/>
      <c r="DT118" s="960"/>
      <c r="DU118" s="961"/>
      <c r="DV118" s="963" t="s">
        <v>108</v>
      </c>
      <c r="DW118" s="964"/>
      <c r="DX118" s="964"/>
      <c r="DY118" s="964"/>
      <c r="DZ118" s="965"/>
    </row>
    <row r="119" spans="1:130" s="197" customFormat="1" ht="26.25" customHeight="1">
      <c r="A119" s="975" t="s">
        <v>401</v>
      </c>
      <c r="B119" s="945"/>
      <c r="C119" s="924" t="s">
        <v>402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108</v>
      </c>
      <c r="AB119" s="891"/>
      <c r="AC119" s="891"/>
      <c r="AD119" s="891"/>
      <c r="AE119" s="892"/>
      <c r="AF119" s="893" t="s">
        <v>108</v>
      </c>
      <c r="AG119" s="891"/>
      <c r="AH119" s="891"/>
      <c r="AI119" s="891"/>
      <c r="AJ119" s="892"/>
      <c r="AK119" s="893" t="s">
        <v>108</v>
      </c>
      <c r="AL119" s="891"/>
      <c r="AM119" s="891"/>
      <c r="AN119" s="891"/>
      <c r="AO119" s="892"/>
      <c r="AP119" s="894" t="s">
        <v>108</v>
      </c>
      <c r="AQ119" s="895"/>
      <c r="AR119" s="895"/>
      <c r="AS119" s="895"/>
      <c r="AT119" s="896"/>
      <c r="AU119" s="978" t="s">
        <v>429</v>
      </c>
      <c r="AV119" s="979"/>
      <c r="AW119" s="979"/>
      <c r="AX119" s="979"/>
      <c r="AY119" s="980"/>
      <c r="AZ119" s="941" t="s">
        <v>430</v>
      </c>
      <c r="BA119" s="888"/>
      <c r="BB119" s="888"/>
      <c r="BC119" s="888"/>
      <c r="BD119" s="888"/>
      <c r="BE119" s="888"/>
      <c r="BF119" s="888"/>
      <c r="BG119" s="888"/>
      <c r="BH119" s="888"/>
      <c r="BI119" s="888"/>
      <c r="BJ119" s="888"/>
      <c r="BK119" s="888"/>
      <c r="BL119" s="888"/>
      <c r="BM119" s="888"/>
      <c r="BN119" s="888"/>
      <c r="BO119" s="888"/>
      <c r="BP119" s="889"/>
      <c r="BQ119" s="927">
        <v>5776844</v>
      </c>
      <c r="BR119" s="928"/>
      <c r="BS119" s="928"/>
      <c r="BT119" s="928"/>
      <c r="BU119" s="928"/>
      <c r="BV119" s="928">
        <v>5794217</v>
      </c>
      <c r="BW119" s="928"/>
      <c r="BX119" s="928"/>
      <c r="BY119" s="928"/>
      <c r="BZ119" s="928"/>
      <c r="CA119" s="928">
        <v>5574955</v>
      </c>
      <c r="CB119" s="928"/>
      <c r="CC119" s="928"/>
      <c r="CD119" s="928"/>
      <c r="CE119" s="928"/>
      <c r="CF119" s="942">
        <v>49.1</v>
      </c>
      <c r="CG119" s="943"/>
      <c r="CH119" s="943"/>
      <c r="CI119" s="943"/>
      <c r="CJ119" s="943"/>
      <c r="CK119" s="948"/>
      <c r="CL119" s="949"/>
      <c r="CM119" s="1005" t="s">
        <v>431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108</v>
      </c>
      <c r="DH119" s="999"/>
      <c r="DI119" s="999"/>
      <c r="DJ119" s="999"/>
      <c r="DK119" s="1000"/>
      <c r="DL119" s="1001" t="s">
        <v>108</v>
      </c>
      <c r="DM119" s="999"/>
      <c r="DN119" s="999"/>
      <c r="DO119" s="999"/>
      <c r="DP119" s="1000"/>
      <c r="DQ119" s="1001" t="s">
        <v>108</v>
      </c>
      <c r="DR119" s="999"/>
      <c r="DS119" s="999"/>
      <c r="DT119" s="999"/>
      <c r="DU119" s="1000"/>
      <c r="DV119" s="1002" t="s">
        <v>108</v>
      </c>
      <c r="DW119" s="1003"/>
      <c r="DX119" s="1003"/>
      <c r="DY119" s="1003"/>
      <c r="DZ119" s="1004"/>
    </row>
    <row r="120" spans="1:130" s="197" customFormat="1" ht="26.25" customHeight="1">
      <c r="A120" s="976"/>
      <c r="B120" s="947"/>
      <c r="C120" s="917" t="s">
        <v>407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108</v>
      </c>
      <c r="AB120" s="960"/>
      <c r="AC120" s="960"/>
      <c r="AD120" s="960"/>
      <c r="AE120" s="961"/>
      <c r="AF120" s="962" t="s">
        <v>108</v>
      </c>
      <c r="AG120" s="960"/>
      <c r="AH120" s="960"/>
      <c r="AI120" s="960"/>
      <c r="AJ120" s="961"/>
      <c r="AK120" s="962" t="s">
        <v>108</v>
      </c>
      <c r="AL120" s="960"/>
      <c r="AM120" s="960"/>
      <c r="AN120" s="960"/>
      <c r="AO120" s="961"/>
      <c r="AP120" s="963" t="s">
        <v>108</v>
      </c>
      <c r="AQ120" s="964"/>
      <c r="AR120" s="964"/>
      <c r="AS120" s="964"/>
      <c r="AT120" s="965"/>
      <c r="AU120" s="981"/>
      <c r="AV120" s="982"/>
      <c r="AW120" s="982"/>
      <c r="AX120" s="982"/>
      <c r="AY120" s="983"/>
      <c r="AZ120" s="950" t="s">
        <v>432</v>
      </c>
      <c r="BA120" s="951"/>
      <c r="BB120" s="951"/>
      <c r="BC120" s="951"/>
      <c r="BD120" s="951"/>
      <c r="BE120" s="951"/>
      <c r="BF120" s="951"/>
      <c r="BG120" s="951"/>
      <c r="BH120" s="951"/>
      <c r="BI120" s="951"/>
      <c r="BJ120" s="951"/>
      <c r="BK120" s="951"/>
      <c r="BL120" s="951"/>
      <c r="BM120" s="951"/>
      <c r="BN120" s="951"/>
      <c r="BO120" s="951"/>
      <c r="BP120" s="952"/>
      <c r="BQ120" s="920">
        <v>9633207</v>
      </c>
      <c r="BR120" s="921"/>
      <c r="BS120" s="921"/>
      <c r="BT120" s="921"/>
      <c r="BU120" s="921"/>
      <c r="BV120" s="921">
        <v>10496646</v>
      </c>
      <c r="BW120" s="921"/>
      <c r="BX120" s="921"/>
      <c r="BY120" s="921"/>
      <c r="BZ120" s="921"/>
      <c r="CA120" s="921">
        <v>9902586</v>
      </c>
      <c r="CB120" s="921"/>
      <c r="CC120" s="921"/>
      <c r="CD120" s="921"/>
      <c r="CE120" s="921"/>
      <c r="CF120" s="915">
        <v>87.3</v>
      </c>
      <c r="CG120" s="916"/>
      <c r="CH120" s="916"/>
      <c r="CI120" s="916"/>
      <c r="CJ120" s="916"/>
      <c r="CK120" s="1014" t="s">
        <v>433</v>
      </c>
      <c r="CL120" s="1015"/>
      <c r="CM120" s="1015"/>
      <c r="CN120" s="1015"/>
      <c r="CO120" s="1016"/>
      <c r="CP120" s="1022" t="s">
        <v>380</v>
      </c>
      <c r="CQ120" s="1023"/>
      <c r="CR120" s="1023"/>
      <c r="CS120" s="1023"/>
      <c r="CT120" s="1023"/>
      <c r="CU120" s="1023"/>
      <c r="CV120" s="1023"/>
      <c r="CW120" s="1023"/>
      <c r="CX120" s="1023"/>
      <c r="CY120" s="1023"/>
      <c r="CZ120" s="1023"/>
      <c r="DA120" s="1023"/>
      <c r="DB120" s="1023"/>
      <c r="DC120" s="1023"/>
      <c r="DD120" s="1023"/>
      <c r="DE120" s="1023"/>
      <c r="DF120" s="1024"/>
      <c r="DG120" s="927">
        <v>6794581</v>
      </c>
      <c r="DH120" s="928"/>
      <c r="DI120" s="928"/>
      <c r="DJ120" s="928"/>
      <c r="DK120" s="928"/>
      <c r="DL120" s="928">
        <v>6733919</v>
      </c>
      <c r="DM120" s="928"/>
      <c r="DN120" s="928"/>
      <c r="DO120" s="928"/>
      <c r="DP120" s="928"/>
      <c r="DQ120" s="928">
        <v>6694061</v>
      </c>
      <c r="DR120" s="928"/>
      <c r="DS120" s="928"/>
      <c r="DT120" s="928"/>
      <c r="DU120" s="928"/>
      <c r="DV120" s="929">
        <v>59</v>
      </c>
      <c r="DW120" s="929"/>
      <c r="DX120" s="929"/>
      <c r="DY120" s="929"/>
      <c r="DZ120" s="930"/>
    </row>
    <row r="121" spans="1:130" s="197" customFormat="1" ht="26.25" customHeight="1">
      <c r="A121" s="976"/>
      <c r="B121" s="947"/>
      <c r="C121" s="1011" t="s">
        <v>434</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108</v>
      </c>
      <c r="AB121" s="960"/>
      <c r="AC121" s="960"/>
      <c r="AD121" s="960"/>
      <c r="AE121" s="961"/>
      <c r="AF121" s="962" t="s">
        <v>108</v>
      </c>
      <c r="AG121" s="960"/>
      <c r="AH121" s="960"/>
      <c r="AI121" s="960"/>
      <c r="AJ121" s="961"/>
      <c r="AK121" s="962" t="s">
        <v>108</v>
      </c>
      <c r="AL121" s="960"/>
      <c r="AM121" s="960"/>
      <c r="AN121" s="960"/>
      <c r="AO121" s="961"/>
      <c r="AP121" s="963" t="s">
        <v>108</v>
      </c>
      <c r="AQ121" s="964"/>
      <c r="AR121" s="964"/>
      <c r="AS121" s="964"/>
      <c r="AT121" s="965"/>
      <c r="AU121" s="981"/>
      <c r="AV121" s="982"/>
      <c r="AW121" s="982"/>
      <c r="AX121" s="982"/>
      <c r="AY121" s="983"/>
      <c r="AZ121" s="996" t="s">
        <v>435</v>
      </c>
      <c r="BA121" s="972"/>
      <c r="BB121" s="972"/>
      <c r="BC121" s="972"/>
      <c r="BD121" s="972"/>
      <c r="BE121" s="972"/>
      <c r="BF121" s="972"/>
      <c r="BG121" s="972"/>
      <c r="BH121" s="972"/>
      <c r="BI121" s="972"/>
      <c r="BJ121" s="972"/>
      <c r="BK121" s="972"/>
      <c r="BL121" s="972"/>
      <c r="BM121" s="972"/>
      <c r="BN121" s="972"/>
      <c r="BO121" s="972"/>
      <c r="BP121" s="973"/>
      <c r="BQ121" s="986">
        <v>15825028</v>
      </c>
      <c r="BR121" s="987"/>
      <c r="BS121" s="987"/>
      <c r="BT121" s="987"/>
      <c r="BU121" s="987"/>
      <c r="BV121" s="987">
        <v>15581972</v>
      </c>
      <c r="BW121" s="987"/>
      <c r="BX121" s="987"/>
      <c r="BY121" s="987"/>
      <c r="BZ121" s="987"/>
      <c r="CA121" s="987">
        <v>15292927</v>
      </c>
      <c r="CB121" s="987"/>
      <c r="CC121" s="987"/>
      <c r="CD121" s="987"/>
      <c r="CE121" s="987"/>
      <c r="CF121" s="1025">
        <v>134.80000000000001</v>
      </c>
      <c r="CG121" s="1026"/>
      <c r="CH121" s="1026"/>
      <c r="CI121" s="1026"/>
      <c r="CJ121" s="1026"/>
      <c r="CK121" s="1017"/>
      <c r="CL121" s="1018"/>
      <c r="CM121" s="1018"/>
      <c r="CN121" s="1018"/>
      <c r="CO121" s="1019"/>
      <c r="CP121" s="1008" t="s">
        <v>378</v>
      </c>
      <c r="CQ121" s="1009"/>
      <c r="CR121" s="1009"/>
      <c r="CS121" s="1009"/>
      <c r="CT121" s="1009"/>
      <c r="CU121" s="1009"/>
      <c r="CV121" s="1009"/>
      <c r="CW121" s="1009"/>
      <c r="CX121" s="1009"/>
      <c r="CY121" s="1009"/>
      <c r="CZ121" s="1009"/>
      <c r="DA121" s="1009"/>
      <c r="DB121" s="1009"/>
      <c r="DC121" s="1009"/>
      <c r="DD121" s="1009"/>
      <c r="DE121" s="1009"/>
      <c r="DF121" s="1010"/>
      <c r="DG121" s="920">
        <v>14849</v>
      </c>
      <c r="DH121" s="921"/>
      <c r="DI121" s="921"/>
      <c r="DJ121" s="921"/>
      <c r="DK121" s="921"/>
      <c r="DL121" s="921">
        <v>10769</v>
      </c>
      <c r="DM121" s="921"/>
      <c r="DN121" s="921"/>
      <c r="DO121" s="921"/>
      <c r="DP121" s="921"/>
      <c r="DQ121" s="921">
        <v>13327</v>
      </c>
      <c r="DR121" s="921"/>
      <c r="DS121" s="921"/>
      <c r="DT121" s="921"/>
      <c r="DU121" s="921"/>
      <c r="DV121" s="922">
        <v>0.1</v>
      </c>
      <c r="DW121" s="922"/>
      <c r="DX121" s="922"/>
      <c r="DY121" s="922"/>
      <c r="DZ121" s="923"/>
    </row>
    <row r="122" spans="1:130" s="197" customFormat="1" ht="26.25" customHeight="1">
      <c r="A122" s="976"/>
      <c r="B122" s="947"/>
      <c r="C122" s="917" t="s">
        <v>417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108</v>
      </c>
      <c r="AB122" s="960"/>
      <c r="AC122" s="960"/>
      <c r="AD122" s="960"/>
      <c r="AE122" s="961"/>
      <c r="AF122" s="962" t="s">
        <v>108</v>
      </c>
      <c r="AG122" s="960"/>
      <c r="AH122" s="960"/>
      <c r="AI122" s="960"/>
      <c r="AJ122" s="961"/>
      <c r="AK122" s="962" t="s">
        <v>108</v>
      </c>
      <c r="AL122" s="960"/>
      <c r="AM122" s="960"/>
      <c r="AN122" s="960"/>
      <c r="AO122" s="961"/>
      <c r="AP122" s="963" t="s">
        <v>108</v>
      </c>
      <c r="AQ122" s="964"/>
      <c r="AR122" s="964"/>
      <c r="AS122" s="964"/>
      <c r="AT122" s="965"/>
      <c r="AU122" s="984"/>
      <c r="AV122" s="985"/>
      <c r="AW122" s="985"/>
      <c r="AX122" s="985"/>
      <c r="AY122" s="985"/>
      <c r="AZ122" s="228" t="s">
        <v>166</v>
      </c>
      <c r="BA122" s="228"/>
      <c r="BB122" s="228"/>
      <c r="BC122" s="228"/>
      <c r="BD122" s="228"/>
      <c r="BE122" s="228"/>
      <c r="BF122" s="228"/>
      <c r="BG122" s="228"/>
      <c r="BH122" s="228"/>
      <c r="BI122" s="228"/>
      <c r="BJ122" s="228"/>
      <c r="BK122" s="228"/>
      <c r="BL122" s="228"/>
      <c r="BM122" s="228"/>
      <c r="BN122" s="228"/>
      <c r="BO122" s="994" t="s">
        <v>436</v>
      </c>
      <c r="BP122" s="995"/>
      <c r="BQ122" s="1035">
        <v>31235079</v>
      </c>
      <c r="BR122" s="1036"/>
      <c r="BS122" s="1036"/>
      <c r="BT122" s="1036"/>
      <c r="BU122" s="1036"/>
      <c r="BV122" s="1036">
        <v>31872835</v>
      </c>
      <c r="BW122" s="1036"/>
      <c r="BX122" s="1036"/>
      <c r="BY122" s="1036"/>
      <c r="BZ122" s="1036"/>
      <c r="CA122" s="1036">
        <v>30770468</v>
      </c>
      <c r="CB122" s="1036"/>
      <c r="CC122" s="1036"/>
      <c r="CD122" s="1036"/>
      <c r="CE122" s="1036"/>
      <c r="CF122" s="988"/>
      <c r="CG122" s="989"/>
      <c r="CH122" s="989"/>
      <c r="CI122" s="989"/>
      <c r="CJ122" s="990"/>
      <c r="CK122" s="1017"/>
      <c r="CL122" s="1018"/>
      <c r="CM122" s="1018"/>
      <c r="CN122" s="1018"/>
      <c r="CO122" s="1019"/>
      <c r="CP122" s="1008" t="s">
        <v>437</v>
      </c>
      <c r="CQ122" s="1009"/>
      <c r="CR122" s="1009"/>
      <c r="CS122" s="1009"/>
      <c r="CT122" s="1009"/>
      <c r="CU122" s="1009"/>
      <c r="CV122" s="1009"/>
      <c r="CW122" s="1009"/>
      <c r="CX122" s="1009"/>
      <c r="CY122" s="1009"/>
      <c r="CZ122" s="1009"/>
      <c r="DA122" s="1009"/>
      <c r="DB122" s="1009"/>
      <c r="DC122" s="1009"/>
      <c r="DD122" s="1009"/>
      <c r="DE122" s="1009"/>
      <c r="DF122" s="1010"/>
      <c r="DG122" s="920" t="s">
        <v>438</v>
      </c>
      <c r="DH122" s="921"/>
      <c r="DI122" s="921"/>
      <c r="DJ122" s="921"/>
      <c r="DK122" s="921"/>
      <c r="DL122" s="921" t="s">
        <v>438</v>
      </c>
      <c r="DM122" s="921"/>
      <c r="DN122" s="921"/>
      <c r="DO122" s="921"/>
      <c r="DP122" s="921"/>
      <c r="DQ122" s="921" t="s">
        <v>438</v>
      </c>
      <c r="DR122" s="921"/>
      <c r="DS122" s="921"/>
      <c r="DT122" s="921"/>
      <c r="DU122" s="921"/>
      <c r="DV122" s="922" t="s">
        <v>438</v>
      </c>
      <c r="DW122" s="922"/>
      <c r="DX122" s="922"/>
      <c r="DY122" s="922"/>
      <c r="DZ122" s="923"/>
    </row>
    <row r="123" spans="1:130" s="197" customFormat="1" ht="26.25" customHeight="1" thickBot="1">
      <c r="A123" s="976"/>
      <c r="B123" s="947"/>
      <c r="C123" s="917" t="s">
        <v>423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438</v>
      </c>
      <c r="AB123" s="960"/>
      <c r="AC123" s="960"/>
      <c r="AD123" s="960"/>
      <c r="AE123" s="961"/>
      <c r="AF123" s="962" t="s">
        <v>438</v>
      </c>
      <c r="AG123" s="960"/>
      <c r="AH123" s="960"/>
      <c r="AI123" s="960"/>
      <c r="AJ123" s="961"/>
      <c r="AK123" s="962" t="s">
        <v>438</v>
      </c>
      <c r="AL123" s="960"/>
      <c r="AM123" s="960"/>
      <c r="AN123" s="960"/>
      <c r="AO123" s="961"/>
      <c r="AP123" s="963" t="s">
        <v>438</v>
      </c>
      <c r="AQ123" s="964"/>
      <c r="AR123" s="964"/>
      <c r="AS123" s="964"/>
      <c r="AT123" s="965"/>
      <c r="AU123" s="1032" t="s">
        <v>439</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t="s">
        <v>438</v>
      </c>
      <c r="BR123" s="1028"/>
      <c r="BS123" s="1028"/>
      <c r="BT123" s="1028"/>
      <c r="BU123" s="1028"/>
      <c r="BV123" s="1028" t="s">
        <v>438</v>
      </c>
      <c r="BW123" s="1028"/>
      <c r="BX123" s="1028"/>
      <c r="BY123" s="1028"/>
      <c r="BZ123" s="1028"/>
      <c r="CA123" s="1028" t="s">
        <v>438</v>
      </c>
      <c r="CB123" s="1028"/>
      <c r="CC123" s="1028"/>
      <c r="CD123" s="1028"/>
      <c r="CE123" s="1028"/>
      <c r="CF123" s="1029"/>
      <c r="CG123" s="1030"/>
      <c r="CH123" s="1030"/>
      <c r="CI123" s="1030"/>
      <c r="CJ123" s="1031"/>
      <c r="CK123" s="1017"/>
      <c r="CL123" s="1018"/>
      <c r="CM123" s="1018"/>
      <c r="CN123" s="1018"/>
      <c r="CO123" s="1019"/>
      <c r="CP123" s="1008" t="s">
        <v>440</v>
      </c>
      <c r="CQ123" s="1009"/>
      <c r="CR123" s="1009"/>
      <c r="CS123" s="1009"/>
      <c r="CT123" s="1009"/>
      <c r="CU123" s="1009"/>
      <c r="CV123" s="1009"/>
      <c r="CW123" s="1009"/>
      <c r="CX123" s="1009"/>
      <c r="CY123" s="1009"/>
      <c r="CZ123" s="1009"/>
      <c r="DA123" s="1009"/>
      <c r="DB123" s="1009"/>
      <c r="DC123" s="1009"/>
      <c r="DD123" s="1009"/>
      <c r="DE123" s="1009"/>
      <c r="DF123" s="1010"/>
      <c r="DG123" s="959" t="s">
        <v>438</v>
      </c>
      <c r="DH123" s="960"/>
      <c r="DI123" s="960"/>
      <c r="DJ123" s="960"/>
      <c r="DK123" s="961"/>
      <c r="DL123" s="962" t="s">
        <v>438</v>
      </c>
      <c r="DM123" s="960"/>
      <c r="DN123" s="960"/>
      <c r="DO123" s="960"/>
      <c r="DP123" s="961"/>
      <c r="DQ123" s="962" t="s">
        <v>438</v>
      </c>
      <c r="DR123" s="960"/>
      <c r="DS123" s="960"/>
      <c r="DT123" s="960"/>
      <c r="DU123" s="961"/>
      <c r="DV123" s="963" t="s">
        <v>438</v>
      </c>
      <c r="DW123" s="964"/>
      <c r="DX123" s="964"/>
      <c r="DY123" s="964"/>
      <c r="DZ123" s="965"/>
    </row>
    <row r="124" spans="1:130" s="197" customFormat="1" ht="26.25" customHeight="1">
      <c r="A124" s="976"/>
      <c r="B124" s="947"/>
      <c r="C124" s="917" t="s">
        <v>426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438</v>
      </c>
      <c r="AB124" s="960"/>
      <c r="AC124" s="960"/>
      <c r="AD124" s="960"/>
      <c r="AE124" s="961"/>
      <c r="AF124" s="962" t="s">
        <v>438</v>
      </c>
      <c r="AG124" s="960"/>
      <c r="AH124" s="960"/>
      <c r="AI124" s="960"/>
      <c r="AJ124" s="961"/>
      <c r="AK124" s="962" t="s">
        <v>438</v>
      </c>
      <c r="AL124" s="960"/>
      <c r="AM124" s="960"/>
      <c r="AN124" s="960"/>
      <c r="AO124" s="961"/>
      <c r="AP124" s="963" t="s">
        <v>438</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438</v>
      </c>
      <c r="DH124" s="999"/>
      <c r="DI124" s="999"/>
      <c r="DJ124" s="999"/>
      <c r="DK124" s="1000"/>
      <c r="DL124" s="1001" t="s">
        <v>438</v>
      </c>
      <c r="DM124" s="999"/>
      <c r="DN124" s="999"/>
      <c r="DO124" s="999"/>
      <c r="DP124" s="1000"/>
      <c r="DQ124" s="1001" t="s">
        <v>438</v>
      </c>
      <c r="DR124" s="999"/>
      <c r="DS124" s="999"/>
      <c r="DT124" s="999"/>
      <c r="DU124" s="1000"/>
      <c r="DV124" s="1002" t="s">
        <v>438</v>
      </c>
      <c r="DW124" s="1003"/>
      <c r="DX124" s="1003"/>
      <c r="DY124" s="1003"/>
      <c r="DZ124" s="1004"/>
    </row>
    <row r="125" spans="1:130" s="197" customFormat="1" ht="26.25" customHeight="1" thickBot="1">
      <c r="A125" s="976"/>
      <c r="B125" s="947"/>
      <c r="C125" s="917" t="s">
        <v>428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438</v>
      </c>
      <c r="AB125" s="960"/>
      <c r="AC125" s="960"/>
      <c r="AD125" s="960"/>
      <c r="AE125" s="961"/>
      <c r="AF125" s="962" t="s">
        <v>438</v>
      </c>
      <c r="AG125" s="960"/>
      <c r="AH125" s="960"/>
      <c r="AI125" s="960"/>
      <c r="AJ125" s="961"/>
      <c r="AK125" s="962" t="s">
        <v>438</v>
      </c>
      <c r="AL125" s="960"/>
      <c r="AM125" s="960"/>
      <c r="AN125" s="960"/>
      <c r="AO125" s="961"/>
      <c r="AP125" s="963" t="s">
        <v>438</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438</v>
      </c>
      <c r="DH125" s="928"/>
      <c r="DI125" s="928"/>
      <c r="DJ125" s="928"/>
      <c r="DK125" s="928"/>
      <c r="DL125" s="928" t="s">
        <v>438</v>
      </c>
      <c r="DM125" s="928"/>
      <c r="DN125" s="928"/>
      <c r="DO125" s="928"/>
      <c r="DP125" s="928"/>
      <c r="DQ125" s="928" t="s">
        <v>438</v>
      </c>
      <c r="DR125" s="928"/>
      <c r="DS125" s="928"/>
      <c r="DT125" s="928"/>
      <c r="DU125" s="928"/>
      <c r="DV125" s="929" t="s">
        <v>438</v>
      </c>
      <c r="DW125" s="929"/>
      <c r="DX125" s="929"/>
      <c r="DY125" s="929"/>
      <c r="DZ125" s="930"/>
    </row>
    <row r="126" spans="1:130" s="197" customFormat="1" ht="26.25" customHeight="1">
      <c r="A126" s="976"/>
      <c r="B126" s="947"/>
      <c r="C126" s="917" t="s">
        <v>431</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438</v>
      </c>
      <c r="AB126" s="960"/>
      <c r="AC126" s="960"/>
      <c r="AD126" s="960"/>
      <c r="AE126" s="961"/>
      <c r="AF126" s="962" t="s">
        <v>438</v>
      </c>
      <c r="AG126" s="960"/>
      <c r="AH126" s="960"/>
      <c r="AI126" s="960"/>
      <c r="AJ126" s="961"/>
      <c r="AK126" s="962" t="s">
        <v>438</v>
      </c>
      <c r="AL126" s="960"/>
      <c r="AM126" s="960"/>
      <c r="AN126" s="960"/>
      <c r="AO126" s="961"/>
      <c r="AP126" s="963" t="s">
        <v>438</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438</v>
      </c>
      <c r="DH126" s="921"/>
      <c r="DI126" s="921"/>
      <c r="DJ126" s="921"/>
      <c r="DK126" s="921"/>
      <c r="DL126" s="921" t="s">
        <v>438</v>
      </c>
      <c r="DM126" s="921"/>
      <c r="DN126" s="921"/>
      <c r="DO126" s="921"/>
      <c r="DP126" s="921"/>
      <c r="DQ126" s="921" t="s">
        <v>438</v>
      </c>
      <c r="DR126" s="921"/>
      <c r="DS126" s="921"/>
      <c r="DT126" s="921"/>
      <c r="DU126" s="921"/>
      <c r="DV126" s="922" t="s">
        <v>438</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438</v>
      </c>
      <c r="AB127" s="960"/>
      <c r="AC127" s="960"/>
      <c r="AD127" s="960"/>
      <c r="AE127" s="961"/>
      <c r="AF127" s="962" t="s">
        <v>438</v>
      </c>
      <c r="AG127" s="960"/>
      <c r="AH127" s="960"/>
      <c r="AI127" s="960"/>
      <c r="AJ127" s="961"/>
      <c r="AK127" s="962" t="s">
        <v>438</v>
      </c>
      <c r="AL127" s="960"/>
      <c r="AM127" s="960"/>
      <c r="AN127" s="960"/>
      <c r="AO127" s="961"/>
      <c r="AP127" s="963" t="s">
        <v>438</v>
      </c>
      <c r="AQ127" s="964"/>
      <c r="AR127" s="964"/>
      <c r="AS127" s="964"/>
      <c r="AT127" s="965"/>
      <c r="AU127" s="233"/>
      <c r="AV127" s="233"/>
      <c r="AW127" s="233"/>
      <c r="AX127" s="887" t="s">
        <v>450</v>
      </c>
      <c r="AY127" s="888"/>
      <c r="AZ127" s="888"/>
      <c r="BA127" s="888"/>
      <c r="BB127" s="888"/>
      <c r="BC127" s="888"/>
      <c r="BD127" s="888"/>
      <c r="BE127" s="889"/>
      <c r="BF127" s="1042" t="s">
        <v>438</v>
      </c>
      <c r="BG127" s="1043"/>
      <c r="BH127" s="1043"/>
      <c r="BI127" s="1043"/>
      <c r="BJ127" s="1043"/>
      <c r="BK127" s="1043"/>
      <c r="BL127" s="1052"/>
      <c r="BM127" s="1042">
        <v>12.98</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t="s">
        <v>452</v>
      </c>
      <c r="DH127" s="1049"/>
      <c r="DI127" s="1049"/>
      <c r="DJ127" s="1049"/>
      <c r="DK127" s="1049"/>
      <c r="DL127" s="1049" t="s">
        <v>108</v>
      </c>
      <c r="DM127" s="1049"/>
      <c r="DN127" s="1049"/>
      <c r="DO127" s="1049"/>
      <c r="DP127" s="1049"/>
      <c r="DQ127" s="1049" t="s">
        <v>108</v>
      </c>
      <c r="DR127" s="1049"/>
      <c r="DS127" s="1049"/>
      <c r="DT127" s="1049"/>
      <c r="DU127" s="1049"/>
      <c r="DV127" s="1050" t="s">
        <v>108</v>
      </c>
      <c r="DW127" s="1050"/>
      <c r="DX127" s="1050"/>
      <c r="DY127" s="1050"/>
      <c r="DZ127" s="1051"/>
    </row>
    <row r="128" spans="1:130" s="197" customFormat="1" ht="26.25" customHeight="1">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90">
        <v>649740</v>
      </c>
      <c r="AB128" s="1091"/>
      <c r="AC128" s="1091"/>
      <c r="AD128" s="1091"/>
      <c r="AE128" s="1092"/>
      <c r="AF128" s="1093">
        <v>715837</v>
      </c>
      <c r="AG128" s="1091"/>
      <c r="AH128" s="1091"/>
      <c r="AI128" s="1091"/>
      <c r="AJ128" s="1092"/>
      <c r="AK128" s="1093">
        <v>522968</v>
      </c>
      <c r="AL128" s="1091"/>
      <c r="AM128" s="1091"/>
      <c r="AN128" s="1091"/>
      <c r="AO128" s="1092"/>
      <c r="AP128" s="1094"/>
      <c r="AQ128" s="1095"/>
      <c r="AR128" s="1095"/>
      <c r="AS128" s="1095"/>
      <c r="AT128" s="1096"/>
      <c r="AU128" s="235"/>
      <c r="AV128" s="235"/>
      <c r="AW128" s="235"/>
      <c r="AX128" s="1055" t="s">
        <v>455</v>
      </c>
      <c r="AY128" s="951"/>
      <c r="AZ128" s="951"/>
      <c r="BA128" s="951"/>
      <c r="BB128" s="951"/>
      <c r="BC128" s="951"/>
      <c r="BD128" s="951"/>
      <c r="BE128" s="952"/>
      <c r="BF128" s="1067" t="s">
        <v>456</v>
      </c>
      <c r="BG128" s="1068"/>
      <c r="BH128" s="1068"/>
      <c r="BI128" s="1068"/>
      <c r="BJ128" s="1068"/>
      <c r="BK128" s="1068"/>
      <c r="BL128" s="1069"/>
      <c r="BM128" s="1067">
        <v>17.98</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89</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457</v>
      </c>
      <c r="X129" s="1062"/>
      <c r="Y129" s="1062"/>
      <c r="Z129" s="1063"/>
      <c r="AA129" s="959">
        <v>12520754</v>
      </c>
      <c r="AB129" s="960"/>
      <c r="AC129" s="960"/>
      <c r="AD129" s="960"/>
      <c r="AE129" s="961"/>
      <c r="AF129" s="962">
        <v>12299081</v>
      </c>
      <c r="AG129" s="960"/>
      <c r="AH129" s="960"/>
      <c r="AI129" s="960"/>
      <c r="AJ129" s="961"/>
      <c r="AK129" s="962">
        <v>12657146</v>
      </c>
      <c r="AL129" s="960"/>
      <c r="AM129" s="960"/>
      <c r="AN129" s="960"/>
      <c r="AO129" s="961"/>
      <c r="AP129" s="1064"/>
      <c r="AQ129" s="1065"/>
      <c r="AR129" s="1065"/>
      <c r="AS129" s="1065"/>
      <c r="AT129" s="1066"/>
      <c r="AU129" s="235"/>
      <c r="AV129" s="235"/>
      <c r="AW129" s="235"/>
      <c r="AX129" s="1055" t="s">
        <v>458</v>
      </c>
      <c r="AY129" s="951"/>
      <c r="AZ129" s="951"/>
      <c r="BA129" s="951"/>
      <c r="BB129" s="951"/>
      <c r="BC129" s="951"/>
      <c r="BD129" s="951"/>
      <c r="BE129" s="952"/>
      <c r="BF129" s="1056">
        <v>1.3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460</v>
      </c>
      <c r="X130" s="1062"/>
      <c r="Y130" s="1062"/>
      <c r="Z130" s="1063"/>
      <c r="AA130" s="959">
        <v>1407130</v>
      </c>
      <c r="AB130" s="960"/>
      <c r="AC130" s="960"/>
      <c r="AD130" s="960"/>
      <c r="AE130" s="961"/>
      <c r="AF130" s="962">
        <v>1448843</v>
      </c>
      <c r="AG130" s="960"/>
      <c r="AH130" s="960"/>
      <c r="AI130" s="960"/>
      <c r="AJ130" s="961"/>
      <c r="AK130" s="962">
        <v>1309088</v>
      </c>
      <c r="AL130" s="960"/>
      <c r="AM130" s="960"/>
      <c r="AN130" s="960"/>
      <c r="AO130" s="961"/>
      <c r="AP130" s="1064"/>
      <c r="AQ130" s="1065"/>
      <c r="AR130" s="1065"/>
      <c r="AS130" s="1065"/>
      <c r="AT130" s="1066"/>
      <c r="AU130" s="235"/>
      <c r="AV130" s="235"/>
      <c r="AW130" s="235"/>
      <c r="AX130" s="1114" t="s">
        <v>461</v>
      </c>
      <c r="AY130" s="1046"/>
      <c r="AZ130" s="1046"/>
      <c r="BA130" s="1046"/>
      <c r="BB130" s="1046"/>
      <c r="BC130" s="1046"/>
      <c r="BD130" s="1046"/>
      <c r="BE130" s="1047"/>
      <c r="BF130" s="1076" t="s">
        <v>403</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462</v>
      </c>
      <c r="X131" s="1085"/>
      <c r="Y131" s="1085"/>
      <c r="Z131" s="1086"/>
      <c r="AA131" s="998">
        <v>11113624</v>
      </c>
      <c r="AB131" s="999"/>
      <c r="AC131" s="999"/>
      <c r="AD131" s="999"/>
      <c r="AE131" s="1000"/>
      <c r="AF131" s="1001">
        <v>10850238</v>
      </c>
      <c r="AG131" s="999"/>
      <c r="AH131" s="999"/>
      <c r="AI131" s="999"/>
      <c r="AJ131" s="1000"/>
      <c r="AK131" s="1001">
        <v>11348058</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464</v>
      </c>
      <c r="W132" s="1102"/>
      <c r="X132" s="1102"/>
      <c r="Y132" s="1102"/>
      <c r="Z132" s="1103"/>
      <c r="AA132" s="1104">
        <v>1.1092061419999999</v>
      </c>
      <c r="AB132" s="1105"/>
      <c r="AC132" s="1105"/>
      <c r="AD132" s="1105"/>
      <c r="AE132" s="1106"/>
      <c r="AF132" s="1107">
        <v>0.28731167000000002</v>
      </c>
      <c r="AG132" s="1105"/>
      <c r="AH132" s="1105"/>
      <c r="AI132" s="1105"/>
      <c r="AJ132" s="1106"/>
      <c r="AK132" s="1107">
        <v>2.7673016829999999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465</v>
      </c>
      <c r="W133" s="1109"/>
      <c r="X133" s="1109"/>
      <c r="Y133" s="1109"/>
      <c r="Z133" s="1110"/>
      <c r="AA133" s="1111">
        <v>1.7</v>
      </c>
      <c r="AB133" s="1112"/>
      <c r="AC133" s="1112"/>
      <c r="AD133" s="1112"/>
      <c r="AE133" s="1113"/>
      <c r="AF133" s="1111">
        <v>0.9</v>
      </c>
      <c r="AG133" s="1112"/>
      <c r="AH133" s="1112"/>
      <c r="AI133" s="1112"/>
      <c r="AJ133" s="1113"/>
      <c r="AK133" s="1111">
        <v>1.3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8" t="s">
        <v>468</v>
      </c>
      <c r="L7" s="254"/>
      <c r="M7" s="255" t="s">
        <v>469</v>
      </c>
      <c r="N7" s="256"/>
    </row>
    <row r="8" spans="1:16">
      <c r="A8" s="248"/>
      <c r="B8" s="244"/>
      <c r="C8" s="244"/>
      <c r="D8" s="244"/>
      <c r="E8" s="244"/>
      <c r="F8" s="244"/>
      <c r="G8" s="257"/>
      <c r="H8" s="258"/>
      <c r="I8" s="258"/>
      <c r="J8" s="259"/>
      <c r="K8" s="1119"/>
      <c r="L8" s="260" t="s">
        <v>470</v>
      </c>
      <c r="M8" s="261" t="s">
        <v>471</v>
      </c>
      <c r="N8" s="262" t="s">
        <v>472</v>
      </c>
    </row>
    <row r="9" spans="1:16">
      <c r="A9" s="248"/>
      <c r="B9" s="244"/>
      <c r="C9" s="244"/>
      <c r="D9" s="244"/>
      <c r="E9" s="244"/>
      <c r="F9" s="244"/>
      <c r="G9" s="1120" t="s">
        <v>473</v>
      </c>
      <c r="H9" s="1121"/>
      <c r="I9" s="1121"/>
      <c r="J9" s="1122"/>
      <c r="K9" s="263">
        <v>3557896</v>
      </c>
      <c r="L9" s="264">
        <v>50104</v>
      </c>
      <c r="M9" s="265">
        <v>62416</v>
      </c>
      <c r="N9" s="266">
        <v>-19.7</v>
      </c>
    </row>
    <row r="10" spans="1:16">
      <c r="A10" s="248"/>
      <c r="B10" s="244"/>
      <c r="C10" s="244"/>
      <c r="D10" s="244"/>
      <c r="E10" s="244"/>
      <c r="F10" s="244"/>
      <c r="G10" s="1120" t="s">
        <v>474</v>
      </c>
      <c r="H10" s="1121"/>
      <c r="I10" s="1121"/>
      <c r="J10" s="1122"/>
      <c r="K10" s="267">
        <v>530577</v>
      </c>
      <c r="L10" s="268">
        <v>7472</v>
      </c>
      <c r="M10" s="269">
        <v>5506</v>
      </c>
      <c r="N10" s="270">
        <v>35.700000000000003</v>
      </c>
    </row>
    <row r="11" spans="1:16" ht="13.5" customHeight="1">
      <c r="A11" s="248"/>
      <c r="B11" s="244"/>
      <c r="C11" s="244"/>
      <c r="D11" s="244"/>
      <c r="E11" s="244"/>
      <c r="F11" s="244"/>
      <c r="G11" s="1120" t="s">
        <v>475</v>
      </c>
      <c r="H11" s="1121"/>
      <c r="I11" s="1121"/>
      <c r="J11" s="1122"/>
      <c r="K11" s="267">
        <v>541716</v>
      </c>
      <c r="L11" s="268">
        <v>7629</v>
      </c>
      <c r="M11" s="269">
        <v>5414</v>
      </c>
      <c r="N11" s="270">
        <v>40.9</v>
      </c>
    </row>
    <row r="12" spans="1:16" ht="13.5" customHeight="1">
      <c r="A12" s="248"/>
      <c r="B12" s="244"/>
      <c r="C12" s="244"/>
      <c r="D12" s="244"/>
      <c r="E12" s="244"/>
      <c r="F12" s="244"/>
      <c r="G12" s="1120" t="s">
        <v>476</v>
      </c>
      <c r="H12" s="1121"/>
      <c r="I12" s="1121"/>
      <c r="J12" s="1122"/>
      <c r="K12" s="267" t="s">
        <v>477</v>
      </c>
      <c r="L12" s="268" t="s">
        <v>477</v>
      </c>
      <c r="M12" s="269">
        <v>1117</v>
      </c>
      <c r="N12" s="270" t="s">
        <v>477</v>
      </c>
    </row>
    <row r="13" spans="1:16" ht="13.5" customHeight="1">
      <c r="A13" s="248"/>
      <c r="B13" s="244"/>
      <c r="C13" s="244"/>
      <c r="D13" s="244"/>
      <c r="E13" s="244"/>
      <c r="F13" s="244"/>
      <c r="G13" s="1120" t="s">
        <v>478</v>
      </c>
      <c r="H13" s="1121"/>
      <c r="I13" s="1121"/>
      <c r="J13" s="1122"/>
      <c r="K13" s="267" t="s">
        <v>477</v>
      </c>
      <c r="L13" s="268" t="s">
        <v>477</v>
      </c>
      <c r="M13" s="269">
        <v>0</v>
      </c>
      <c r="N13" s="270" t="s">
        <v>477</v>
      </c>
    </row>
    <row r="14" spans="1:16" ht="13.5" customHeight="1">
      <c r="A14" s="248"/>
      <c r="B14" s="244"/>
      <c r="C14" s="244"/>
      <c r="D14" s="244"/>
      <c r="E14" s="244"/>
      <c r="F14" s="244"/>
      <c r="G14" s="1120" t="s">
        <v>479</v>
      </c>
      <c r="H14" s="1121"/>
      <c r="I14" s="1121"/>
      <c r="J14" s="1122"/>
      <c r="K14" s="267">
        <v>82036</v>
      </c>
      <c r="L14" s="268">
        <v>1155</v>
      </c>
      <c r="M14" s="269">
        <v>2298</v>
      </c>
      <c r="N14" s="270">
        <v>-49.7</v>
      </c>
    </row>
    <row r="15" spans="1:16" ht="13.5" customHeight="1">
      <c r="A15" s="248"/>
      <c r="B15" s="244"/>
      <c r="C15" s="244"/>
      <c r="D15" s="244"/>
      <c r="E15" s="244"/>
      <c r="F15" s="244"/>
      <c r="G15" s="1120" t="s">
        <v>480</v>
      </c>
      <c r="H15" s="1121"/>
      <c r="I15" s="1121"/>
      <c r="J15" s="1122"/>
      <c r="K15" s="267">
        <v>129904</v>
      </c>
      <c r="L15" s="268">
        <v>1829</v>
      </c>
      <c r="M15" s="269">
        <v>1592</v>
      </c>
      <c r="N15" s="270">
        <v>14.9</v>
      </c>
    </row>
    <row r="16" spans="1:16">
      <c r="A16" s="248"/>
      <c r="B16" s="244"/>
      <c r="C16" s="244"/>
      <c r="D16" s="244"/>
      <c r="E16" s="244"/>
      <c r="F16" s="244"/>
      <c r="G16" s="1123" t="s">
        <v>481</v>
      </c>
      <c r="H16" s="1124"/>
      <c r="I16" s="1124"/>
      <c r="J16" s="1125"/>
      <c r="K16" s="268">
        <v>-250485</v>
      </c>
      <c r="L16" s="268">
        <v>-3527</v>
      </c>
      <c r="M16" s="269">
        <v>-6284</v>
      </c>
      <c r="N16" s="270">
        <v>-43.9</v>
      </c>
    </row>
    <row r="17" spans="1:16">
      <c r="A17" s="248"/>
      <c r="B17" s="244"/>
      <c r="C17" s="244"/>
      <c r="D17" s="244"/>
      <c r="E17" s="244"/>
      <c r="F17" s="244"/>
      <c r="G17" s="1123" t="s">
        <v>166</v>
      </c>
      <c r="H17" s="1124"/>
      <c r="I17" s="1124"/>
      <c r="J17" s="1125"/>
      <c r="K17" s="268">
        <v>4591644</v>
      </c>
      <c r="L17" s="268">
        <v>64662</v>
      </c>
      <c r="M17" s="269">
        <v>72059</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5" t="s">
        <v>486</v>
      </c>
      <c r="H21" s="1116"/>
      <c r="I21" s="1116"/>
      <c r="J21" s="1117"/>
      <c r="K21" s="280">
        <v>5.97</v>
      </c>
      <c r="L21" s="281">
        <v>7.1</v>
      </c>
      <c r="M21" s="282">
        <v>-1.1299999999999999</v>
      </c>
      <c r="N21" s="249"/>
      <c r="O21" s="283"/>
      <c r="P21" s="279"/>
    </row>
    <row r="22" spans="1:16" s="284" customFormat="1">
      <c r="A22" s="279"/>
      <c r="B22" s="249"/>
      <c r="C22" s="249"/>
      <c r="D22" s="249"/>
      <c r="E22" s="249"/>
      <c r="F22" s="249"/>
      <c r="G22" s="1115" t="s">
        <v>487</v>
      </c>
      <c r="H22" s="1116"/>
      <c r="I22" s="1116"/>
      <c r="J22" s="1117"/>
      <c r="K22" s="285">
        <v>100.5</v>
      </c>
      <c r="L22" s="286">
        <v>98.4</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8" t="s">
        <v>468</v>
      </c>
      <c r="L30" s="254"/>
      <c r="M30" s="255" t="s">
        <v>469</v>
      </c>
      <c r="N30" s="256"/>
    </row>
    <row r="31" spans="1:16">
      <c r="A31" s="248"/>
      <c r="B31" s="244"/>
      <c r="C31" s="244"/>
      <c r="D31" s="244"/>
      <c r="E31" s="244"/>
      <c r="F31" s="244"/>
      <c r="G31" s="257"/>
      <c r="H31" s="258"/>
      <c r="I31" s="258"/>
      <c r="J31" s="259"/>
      <c r="K31" s="1119"/>
      <c r="L31" s="260" t="s">
        <v>470</v>
      </c>
      <c r="M31" s="261" t="s">
        <v>471</v>
      </c>
      <c r="N31" s="262" t="s">
        <v>472</v>
      </c>
    </row>
    <row r="32" spans="1:16" ht="27" customHeight="1">
      <c r="A32" s="248"/>
      <c r="B32" s="244"/>
      <c r="C32" s="244"/>
      <c r="D32" s="244"/>
      <c r="E32" s="244"/>
      <c r="F32" s="244"/>
      <c r="G32" s="1131" t="s">
        <v>491</v>
      </c>
      <c r="H32" s="1132"/>
      <c r="I32" s="1132"/>
      <c r="J32" s="1133"/>
      <c r="K32" s="294">
        <v>1395144</v>
      </c>
      <c r="L32" s="294">
        <v>19647</v>
      </c>
      <c r="M32" s="295">
        <v>39864</v>
      </c>
      <c r="N32" s="296">
        <v>-50.7</v>
      </c>
    </row>
    <row r="33" spans="1:16" ht="13.5" customHeight="1">
      <c r="A33" s="248"/>
      <c r="B33" s="244"/>
      <c r="C33" s="244"/>
      <c r="D33" s="244"/>
      <c r="E33" s="244"/>
      <c r="F33" s="244"/>
      <c r="G33" s="1131" t="s">
        <v>492</v>
      </c>
      <c r="H33" s="1132"/>
      <c r="I33" s="1132"/>
      <c r="J33" s="1133"/>
      <c r="K33" s="294" t="s">
        <v>477</v>
      </c>
      <c r="L33" s="294" t="s">
        <v>477</v>
      </c>
      <c r="M33" s="295">
        <v>3</v>
      </c>
      <c r="N33" s="296" t="s">
        <v>477</v>
      </c>
    </row>
    <row r="34" spans="1:16" ht="27" customHeight="1">
      <c r="A34" s="248"/>
      <c r="B34" s="244"/>
      <c r="C34" s="244"/>
      <c r="D34" s="244"/>
      <c r="E34" s="244"/>
      <c r="F34" s="244"/>
      <c r="G34" s="1131" t="s">
        <v>493</v>
      </c>
      <c r="H34" s="1132"/>
      <c r="I34" s="1132"/>
      <c r="J34" s="1133"/>
      <c r="K34" s="294" t="s">
        <v>477</v>
      </c>
      <c r="L34" s="294" t="s">
        <v>477</v>
      </c>
      <c r="M34" s="295">
        <v>79</v>
      </c>
      <c r="N34" s="296" t="s">
        <v>477</v>
      </c>
    </row>
    <row r="35" spans="1:16" ht="27" customHeight="1">
      <c r="A35" s="248"/>
      <c r="B35" s="244"/>
      <c r="C35" s="244"/>
      <c r="D35" s="244"/>
      <c r="E35" s="244"/>
      <c r="F35" s="244"/>
      <c r="G35" s="1131" t="s">
        <v>494</v>
      </c>
      <c r="H35" s="1132"/>
      <c r="I35" s="1132"/>
      <c r="J35" s="1133"/>
      <c r="K35" s="294">
        <v>564194</v>
      </c>
      <c r="L35" s="294">
        <v>7945</v>
      </c>
      <c r="M35" s="295">
        <v>14090</v>
      </c>
      <c r="N35" s="296">
        <v>-43.6</v>
      </c>
    </row>
    <row r="36" spans="1:16" ht="27" customHeight="1">
      <c r="A36" s="248"/>
      <c r="B36" s="244"/>
      <c r="C36" s="244"/>
      <c r="D36" s="244"/>
      <c r="E36" s="244"/>
      <c r="F36" s="244"/>
      <c r="G36" s="1131" t="s">
        <v>495</v>
      </c>
      <c r="H36" s="1132"/>
      <c r="I36" s="1132"/>
      <c r="J36" s="1133"/>
      <c r="K36" s="294">
        <v>186753</v>
      </c>
      <c r="L36" s="294">
        <v>2630</v>
      </c>
      <c r="M36" s="295">
        <v>1791</v>
      </c>
      <c r="N36" s="296">
        <v>46.8</v>
      </c>
    </row>
    <row r="37" spans="1:16" ht="13.5" customHeight="1">
      <c r="A37" s="248"/>
      <c r="B37" s="244"/>
      <c r="C37" s="244"/>
      <c r="D37" s="244"/>
      <c r="E37" s="244"/>
      <c r="F37" s="244"/>
      <c r="G37" s="1131" t="s">
        <v>496</v>
      </c>
      <c r="H37" s="1132"/>
      <c r="I37" s="1132"/>
      <c r="J37" s="1133"/>
      <c r="K37" s="294" t="s">
        <v>477</v>
      </c>
      <c r="L37" s="294" t="s">
        <v>477</v>
      </c>
      <c r="M37" s="295">
        <v>866</v>
      </c>
      <c r="N37" s="296" t="s">
        <v>477</v>
      </c>
    </row>
    <row r="38" spans="1:16" ht="27" customHeight="1">
      <c r="A38" s="248"/>
      <c r="B38" s="244"/>
      <c r="C38" s="244"/>
      <c r="D38" s="244"/>
      <c r="E38" s="244"/>
      <c r="F38" s="244"/>
      <c r="G38" s="1134" t="s">
        <v>497</v>
      </c>
      <c r="H38" s="1135"/>
      <c r="I38" s="1135"/>
      <c r="J38" s="1136"/>
      <c r="K38" s="297" t="s">
        <v>477</v>
      </c>
      <c r="L38" s="297" t="s">
        <v>477</v>
      </c>
      <c r="M38" s="298">
        <v>3</v>
      </c>
      <c r="N38" s="299" t="s">
        <v>477</v>
      </c>
      <c r="O38" s="293"/>
    </row>
    <row r="39" spans="1:16">
      <c r="A39" s="248"/>
      <c r="B39" s="244"/>
      <c r="C39" s="244"/>
      <c r="D39" s="244"/>
      <c r="E39" s="244"/>
      <c r="F39" s="244"/>
      <c r="G39" s="1134" t="s">
        <v>498</v>
      </c>
      <c r="H39" s="1135"/>
      <c r="I39" s="1135"/>
      <c r="J39" s="1136"/>
      <c r="K39" s="300">
        <v>-522968</v>
      </c>
      <c r="L39" s="300">
        <v>-7365</v>
      </c>
      <c r="M39" s="301">
        <v>-5541</v>
      </c>
      <c r="N39" s="302">
        <v>32.9</v>
      </c>
      <c r="O39" s="293"/>
    </row>
    <row r="40" spans="1:16" ht="27" customHeight="1">
      <c r="A40" s="248"/>
      <c r="B40" s="244"/>
      <c r="C40" s="244"/>
      <c r="D40" s="244"/>
      <c r="E40" s="244"/>
      <c r="F40" s="244"/>
      <c r="G40" s="1131" t="s">
        <v>499</v>
      </c>
      <c r="H40" s="1132"/>
      <c r="I40" s="1132"/>
      <c r="J40" s="1133"/>
      <c r="K40" s="300">
        <v>-1309088</v>
      </c>
      <c r="L40" s="300">
        <v>-18435</v>
      </c>
      <c r="M40" s="301">
        <v>-36202</v>
      </c>
      <c r="N40" s="302">
        <v>-49.1</v>
      </c>
      <c r="O40" s="293"/>
    </row>
    <row r="41" spans="1:16">
      <c r="A41" s="248"/>
      <c r="B41" s="244"/>
      <c r="C41" s="244"/>
      <c r="D41" s="244"/>
      <c r="E41" s="244"/>
      <c r="F41" s="244"/>
      <c r="G41" s="1137" t="s">
        <v>277</v>
      </c>
      <c r="H41" s="1138"/>
      <c r="I41" s="1138"/>
      <c r="J41" s="1139"/>
      <c r="K41" s="294">
        <v>314035</v>
      </c>
      <c r="L41" s="300">
        <v>4422</v>
      </c>
      <c r="M41" s="301">
        <v>14952</v>
      </c>
      <c r="N41" s="302">
        <v>-70.400000000000006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6" t="s">
        <v>468</v>
      </c>
      <c r="J49" s="1128" t="s">
        <v>503</v>
      </c>
      <c r="K49" s="1129"/>
      <c r="L49" s="1129"/>
      <c r="M49" s="1129"/>
      <c r="N49" s="1130"/>
    </row>
    <row r="50" spans="1:14">
      <c r="A50" s="248"/>
      <c r="B50" s="244"/>
      <c r="C50" s="244"/>
      <c r="D50" s="244"/>
      <c r="E50" s="244"/>
      <c r="F50" s="244"/>
      <c r="G50" s="312"/>
      <c r="H50" s="313"/>
      <c r="I50" s="1127"/>
      <c r="J50" s="314" t="s">
        <v>504</v>
      </c>
      <c r="K50" s="315" t="s">
        <v>505</v>
      </c>
      <c r="L50" s="316" t="s">
        <v>506</v>
      </c>
      <c r="M50" s="317" t="s">
        <v>507</v>
      </c>
      <c r="N50" s="318" t="s">
        <v>508</v>
      </c>
    </row>
    <row r="51" spans="1:14">
      <c r="A51" s="248"/>
      <c r="B51" s="244"/>
      <c r="C51" s="244"/>
      <c r="D51" s="244"/>
      <c r="E51" s="244"/>
      <c r="F51" s="244"/>
      <c r="G51" s="310" t="s">
        <v>509</v>
      </c>
      <c r="H51" s="311"/>
      <c r="I51" s="319">
        <v>2510431</v>
      </c>
      <c r="J51" s="320">
        <v>37915</v>
      </c>
      <c r="K51" s="321">
        <v>2.5</v>
      </c>
      <c r="L51" s="322">
        <v>51704</v>
      </c>
      <c r="M51" s="323">
        <v>17.100000000000001</v>
      </c>
      <c r="N51" s="324">
        <v>-14.6</v>
      </c>
    </row>
    <row r="52" spans="1:14">
      <c r="A52" s="248"/>
      <c r="B52" s="244"/>
      <c r="C52" s="244"/>
      <c r="D52" s="244"/>
      <c r="E52" s="244"/>
      <c r="F52" s="244"/>
      <c r="G52" s="325"/>
      <c r="H52" s="326" t="s">
        <v>510</v>
      </c>
      <c r="I52" s="327">
        <v>856511</v>
      </c>
      <c r="J52" s="328">
        <v>12936</v>
      </c>
      <c r="K52" s="329">
        <v>-33.299999999999997</v>
      </c>
      <c r="L52" s="330">
        <v>26896</v>
      </c>
      <c r="M52" s="331">
        <v>7.9</v>
      </c>
      <c r="N52" s="332">
        <v>-41.2</v>
      </c>
    </row>
    <row r="53" spans="1:14">
      <c r="A53" s="248"/>
      <c r="B53" s="244"/>
      <c r="C53" s="244"/>
      <c r="D53" s="244"/>
      <c r="E53" s="244"/>
      <c r="F53" s="244"/>
      <c r="G53" s="310" t="s">
        <v>511</v>
      </c>
      <c r="H53" s="311"/>
      <c r="I53" s="319">
        <v>2414045</v>
      </c>
      <c r="J53" s="320">
        <v>34260</v>
      </c>
      <c r="K53" s="321">
        <v>-9.6</v>
      </c>
      <c r="L53" s="322">
        <v>52678</v>
      </c>
      <c r="M53" s="323">
        <v>1.9</v>
      </c>
      <c r="N53" s="324">
        <v>-11.5</v>
      </c>
    </row>
    <row r="54" spans="1:14">
      <c r="A54" s="248"/>
      <c r="B54" s="244"/>
      <c r="C54" s="244"/>
      <c r="D54" s="244"/>
      <c r="E54" s="244"/>
      <c r="F54" s="244"/>
      <c r="G54" s="325"/>
      <c r="H54" s="326" t="s">
        <v>510</v>
      </c>
      <c r="I54" s="327">
        <v>650062</v>
      </c>
      <c r="J54" s="328">
        <v>9226</v>
      </c>
      <c r="K54" s="329">
        <v>-28.7</v>
      </c>
      <c r="L54" s="330">
        <v>30185</v>
      </c>
      <c r="M54" s="331">
        <v>12.2</v>
      </c>
      <c r="N54" s="332">
        <v>-40.9</v>
      </c>
    </row>
    <row r="55" spans="1:14">
      <c r="A55" s="248"/>
      <c r="B55" s="244"/>
      <c r="C55" s="244"/>
      <c r="D55" s="244"/>
      <c r="E55" s="244"/>
      <c r="F55" s="244"/>
      <c r="G55" s="310" t="s">
        <v>512</v>
      </c>
      <c r="H55" s="311"/>
      <c r="I55" s="319">
        <v>3152624</v>
      </c>
      <c r="J55" s="320">
        <v>44577</v>
      </c>
      <c r="K55" s="321">
        <v>30.1</v>
      </c>
      <c r="L55" s="322">
        <v>69560</v>
      </c>
      <c r="M55" s="323">
        <v>32</v>
      </c>
      <c r="N55" s="324">
        <v>-1.9</v>
      </c>
    </row>
    <row r="56" spans="1:14">
      <c r="A56" s="248"/>
      <c r="B56" s="244"/>
      <c r="C56" s="244"/>
      <c r="D56" s="244"/>
      <c r="E56" s="244"/>
      <c r="F56" s="244"/>
      <c r="G56" s="325"/>
      <c r="H56" s="326" t="s">
        <v>510</v>
      </c>
      <c r="I56" s="327">
        <v>952684</v>
      </c>
      <c r="J56" s="328">
        <v>13471</v>
      </c>
      <c r="K56" s="329">
        <v>46</v>
      </c>
      <c r="L56" s="330">
        <v>35305</v>
      </c>
      <c r="M56" s="331">
        <v>17</v>
      </c>
      <c r="N56" s="332">
        <v>29</v>
      </c>
    </row>
    <row r="57" spans="1:14">
      <c r="A57" s="248"/>
      <c r="B57" s="244"/>
      <c r="C57" s="244"/>
      <c r="D57" s="244"/>
      <c r="E57" s="244"/>
      <c r="F57" s="244"/>
      <c r="G57" s="310" t="s">
        <v>513</v>
      </c>
      <c r="H57" s="311"/>
      <c r="I57" s="319">
        <v>3030803</v>
      </c>
      <c r="J57" s="320">
        <v>42957</v>
      </c>
      <c r="K57" s="321">
        <v>-3.6</v>
      </c>
      <c r="L57" s="322">
        <v>65988</v>
      </c>
      <c r="M57" s="323">
        <v>-5.0999999999999996</v>
      </c>
      <c r="N57" s="324">
        <v>1.5</v>
      </c>
    </row>
    <row r="58" spans="1:14">
      <c r="A58" s="248"/>
      <c r="B58" s="244"/>
      <c r="C58" s="244"/>
      <c r="D58" s="244"/>
      <c r="E58" s="244"/>
      <c r="F58" s="244"/>
      <c r="G58" s="325"/>
      <c r="H58" s="326" t="s">
        <v>510</v>
      </c>
      <c r="I58" s="327">
        <v>1306370</v>
      </c>
      <c r="J58" s="328">
        <v>18516</v>
      </c>
      <c r="K58" s="329">
        <v>37.5</v>
      </c>
      <c r="L58" s="330">
        <v>36473</v>
      </c>
      <c r="M58" s="331">
        <v>3.3</v>
      </c>
      <c r="N58" s="332">
        <v>34.200000000000003</v>
      </c>
    </row>
    <row r="59" spans="1:14">
      <c r="A59" s="248"/>
      <c r="B59" s="244"/>
      <c r="C59" s="244"/>
      <c r="D59" s="244"/>
      <c r="E59" s="244"/>
      <c r="F59" s="244"/>
      <c r="G59" s="310" t="s">
        <v>514</v>
      </c>
      <c r="H59" s="311"/>
      <c r="I59" s="319">
        <v>3368116</v>
      </c>
      <c r="J59" s="320">
        <v>47432</v>
      </c>
      <c r="K59" s="321">
        <v>10.4</v>
      </c>
      <c r="L59" s="322">
        <v>54227</v>
      </c>
      <c r="M59" s="323">
        <v>-17.8</v>
      </c>
      <c r="N59" s="324">
        <v>28.2</v>
      </c>
    </row>
    <row r="60" spans="1:14">
      <c r="A60" s="248"/>
      <c r="B60" s="244"/>
      <c r="C60" s="244"/>
      <c r="D60" s="244"/>
      <c r="E60" s="244"/>
      <c r="F60" s="244"/>
      <c r="G60" s="325"/>
      <c r="H60" s="326" t="s">
        <v>510</v>
      </c>
      <c r="I60" s="333">
        <v>1437466</v>
      </c>
      <c r="J60" s="328">
        <v>20243</v>
      </c>
      <c r="K60" s="329">
        <v>9.3000000000000007</v>
      </c>
      <c r="L60" s="330">
        <v>29694</v>
      </c>
      <c r="M60" s="331">
        <v>-18.600000000000001</v>
      </c>
      <c r="N60" s="332">
        <v>27.9</v>
      </c>
    </row>
    <row r="61" spans="1:14">
      <c r="A61" s="248"/>
      <c r="B61" s="244"/>
      <c r="C61" s="244"/>
      <c r="D61" s="244"/>
      <c r="E61" s="244"/>
      <c r="F61" s="244"/>
      <c r="G61" s="310" t="s">
        <v>515</v>
      </c>
      <c r="H61" s="334"/>
      <c r="I61" s="335">
        <v>2895204</v>
      </c>
      <c r="J61" s="336">
        <v>41428</v>
      </c>
      <c r="K61" s="337">
        <v>6</v>
      </c>
      <c r="L61" s="338">
        <v>58831</v>
      </c>
      <c r="M61" s="339">
        <v>5.6</v>
      </c>
      <c r="N61" s="324">
        <v>0.4</v>
      </c>
    </row>
    <row r="62" spans="1:14">
      <c r="A62" s="248"/>
      <c r="B62" s="244"/>
      <c r="C62" s="244"/>
      <c r="D62" s="244"/>
      <c r="E62" s="244"/>
      <c r="F62" s="244"/>
      <c r="G62" s="325"/>
      <c r="H62" s="326" t="s">
        <v>510</v>
      </c>
      <c r="I62" s="327">
        <v>1040619</v>
      </c>
      <c r="J62" s="328">
        <v>14878</v>
      </c>
      <c r="K62" s="329">
        <v>6.2</v>
      </c>
      <c r="L62" s="330">
        <v>31711</v>
      </c>
      <c r="M62" s="331">
        <v>4.4000000000000004</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0" t="s">
        <v>3</v>
      </c>
      <c r="D47" s="1140"/>
      <c r="E47" s="1141"/>
      <c r="F47" s="11">
        <v>16.73</v>
      </c>
      <c r="G47" s="12">
        <v>15</v>
      </c>
      <c r="H47" s="12">
        <v>16.649999999999999</v>
      </c>
      <c r="I47" s="12">
        <v>19.16</v>
      </c>
      <c r="J47" s="13">
        <v>18.940000000000001</v>
      </c>
    </row>
    <row r="48" spans="2:10" ht="57.75" customHeight="1">
      <c r="B48" s="14"/>
      <c r="C48" s="1142" t="s">
        <v>4</v>
      </c>
      <c r="D48" s="1142"/>
      <c r="E48" s="1143"/>
      <c r="F48" s="15">
        <v>6.85</v>
      </c>
      <c r="G48" s="16">
        <v>8.94</v>
      </c>
      <c r="H48" s="16">
        <v>10.5</v>
      </c>
      <c r="I48" s="16">
        <v>10.58</v>
      </c>
      <c r="J48" s="17">
        <v>6.64</v>
      </c>
    </row>
    <row r="49" spans="2:10" ht="57.75" customHeight="1" thickBot="1">
      <c r="B49" s="18"/>
      <c r="C49" s="1144" t="s">
        <v>5</v>
      </c>
      <c r="D49" s="1144"/>
      <c r="E49" s="1145"/>
      <c r="F49" s="19">
        <v>1.77</v>
      </c>
      <c r="G49" s="20">
        <v>1.25</v>
      </c>
      <c r="H49" s="20">
        <v>4.09</v>
      </c>
      <c r="I49" s="20">
        <v>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2017-03-13T08:12:23Z</cp:lastPrinted>
  <dcterms:created xsi:type="dcterms:W3CDTF">2017-02-15T19:48:25Z</dcterms:created>
  <dcterms:modified xsi:type="dcterms:W3CDTF">2017-03-15T00:51:18Z</dcterms:modified>
</cp:coreProperties>
</file>