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政係\06　財政状況の作成及び公表に関すること\001 財政公表綴\R01\R01.10.17平成29年度財政状況資料集（公会計分）の作成について（照会）\04HP掲載\"/>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<sst xmlns="http://schemas.openxmlformats.org/spreadsheetml/2006/main" count="1133" uniqueCount="600">
  <si>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</si>
  <si>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</si>
  <si>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</si>
  <si>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</si>
  <si>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</si>
  <si>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</si>
  <si>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</si>
  <si>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</si>
  <si>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</si>
  <si>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</si>
  <si>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</si>
  <si>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</si>
  <si>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</si>
  <si>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</si>
  <si>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</si>
  <si>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</si>
  <si>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</si>
  <si>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</si>
  <si>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</si>
  <si>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</si>
  <si>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</si>
  <si>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</si>
  <si>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</si>
  <si>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</si>
  <si>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</si>
  <si>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</si>
  <si>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</si>
  <si>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</si>
  <si>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</si>
  <si>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</si>
  <si>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</si>
  <si>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</si>
  <si>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</si>
  <si>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</si>
  <si>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</si>
  <si>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</si>
  <si>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</si>
  <si>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</si>
  <si>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</si>
  <si>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</si>
  <si>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</si>
  <si>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</si>
  <si>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</si>
  <si>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</si>
  <si>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</si>
  <si>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</si>
  <si>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</si>
  <si>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</si>
  <si>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</si>
  <si>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</si>
  <si>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</si>
  <si>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</si>
  <si>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</si>
  <si>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</si>
  <si>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</si>
  <si>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</si>
  <si>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</si>
  <si>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</si>
  <si>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</si>
  <si>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</si>
  <si>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</si>
  <si>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</si>
  <si>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</si>
  <si>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</si>
  <si>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</si>
  <si>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</si>
  <si>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</si>
  <si>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</si>
  <si>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</si>
  <si>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</si>
  <si>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</si>
  <si>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</si>
  <si>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</si>
  <si>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</si>
  <si>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</si>
  <si>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</si>
  <si>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</si>
  <si>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</si>
  <si>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</si>
  <si>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</si>
  <si>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</si>
  <si>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</si>
  <si>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</si>
  <si>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</si>
  <si>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</si>
  <si>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</si>
  <si>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</si>
  <si>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</si>
  <si>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</si>
  <si>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</si>
  <si>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</si>
  <si>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</si>
  <si>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</si>
  <si>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</si>
  <si>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</si>
  <si>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</si>
  <si>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</si>
  <si>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</si>
  <si>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</si>
  <si>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</si>
  <si>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</si>
  <si>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</si>
  <si>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</si>
  <si>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</si>
  <si>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</si>
  <si>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</si>
  <si>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</si>
  <si>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</si>
  <si>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</si>
  <si>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</si>
  <si>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</si>
  <si>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</si>
  <si>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</si>
  <si>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</si>
  <si>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</si>
  <si>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</si>
  <si>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</si>
  <si>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</si>
  <si>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</si>
  <si>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</si>
  <si>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</si>
  <si>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</si>
  <si>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</si>
  <si>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</si>
  <si>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</si>
  <si>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</si>
  <si>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</si>
  <si>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</si>
  <si>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</si>
  <si>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</si>
  <si>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</si>
  <si>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</si>
  <si>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</si>
  <si>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</si>
  <si>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</si>
  <si>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</si>
  <si>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</si>
  <si>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</si>
  <si>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</si>
  <si>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</si>
  <si>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</si>
  <si>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</si>
  <si>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</si>
  <si>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</si>
  <si>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</si>
  <si>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</si>
  <si>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</si>
  <si>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</si>
  <si>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</si>
  <si>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</si>
  <si>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</si>
  <si>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</si>
  <si>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</si>
  <si>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</si>
  <si>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</si>
  <si>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</si>
  <si>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</si>
  <si>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</si>
  <si>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</si>
  <si>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</si>
  <si>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</si>
  <si>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</si>
  <si>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</si>
  <si>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</si>
  <si>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</si>
  <si>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</si>
  <si>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</si>
  <si>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</si>
  <si>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</si>
  <si>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</si>
  <si>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</si>
  <si>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</si>
  <si>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</si>
  <si>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</si>
  <si>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</si>
  <si>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</si>
  <si>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</si>
  <si>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</si>
  <si>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</si>
  <si>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</si>
  <si>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</si>
  <si>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</si>
  <si>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</si>
  <si>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</si>
  <si>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</si>
  <si>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</si>
  <si>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</si>
  <si>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</si>
  <si>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</si>
  <si>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</si>
  <si>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</si>
  <si>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</si>
  <si>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</si>
  <si>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</si>
  <si>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</si>
  <si>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</si>
  <si>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</si>
  <si>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</si>
  <si>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</si>
  <si>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</si>
  <si>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</si>
  <si>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</si>
  <si>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</si>
  <si>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</si>
  <si>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愛知県知立市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</si>
  <si>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</si>
  <si>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</si>
  <si>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</si>
  <si>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</si>
  <si>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</si>
  <si>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</si>
  <si>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</si>
  <si>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</si>
  <si>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</si>
  <si>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</si>
  <si>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</si>
  <si>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</si>
  <si>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</si>
  <si>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</si>
  <si>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</si>
  <si>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</si>
  <si>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</si>
  <si>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</si>
  <si>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</si>
  <si>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</si>
  <si>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</si>
  <si>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</si>
  <si>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</si>
  <si>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</si>
  <si>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</si>
  <si>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</si>
  <si>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</si>
  <si>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</si>
  <si>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</si>
  <si>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</si>
  <si>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</si>
  <si>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</si>
  <si>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</si>
  <si>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</si>
  <si>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</si>
  <si>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</si>
  <si>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</si>
  <si>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</si>
  <si>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</si>
  <si>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</si>
  <si>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</si>
  <si>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</si>
  <si>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</si>
  <si>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</si>
  <si>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</si>
  <si>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</si>
  <si>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</si>
  <si>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</si>
  <si>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</si>
  <si>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</si>
  <si>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</si>
  <si>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</si>
  <si>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</si>
  <si>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</si>
  <si>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</si>
  <si>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</si>
  <si>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</si>
  <si>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</si>
  <si>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</si>
  <si>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</si>
  <si>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</si>
  <si>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</si>
  <si>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</si>
  <si>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</si>
  <si>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</si>
  <si>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</si>
  <si>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</si>
  <si>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</si>
  <si>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</si>
  <si>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</si>
  <si>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</si>
  <si>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</si>
  <si>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</si>
  <si>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</si>
  <si>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</si>
  <si>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</si>
  <si>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</si>
  <si>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</si>
  <si>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</si>
  <si>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</si>
  <si>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</si>
  <si>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</si>
  <si>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</si>
  <si>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</si>
  <si>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</si>
  <si>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</si>
  <si>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</si>
  <si>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</si>
  <si>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</si>
  <si>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</si>
  <si>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</si>
  <si>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</si>
  <si>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</si>
  <si>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</si>
  <si>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</si>
  <si>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</si>
  <si>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</si>
  <si>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</si>
  <si>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</si>
  <si>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</si>
  <si>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</si>
  <si>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</si>
  <si>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</si>
  <si>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</si>
  <si>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</si>
  <si>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</si>
  <si>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</si>
  <si>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</si>
  <si>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</si>
  <si>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</si>
  <si>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</si>
  <si>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</si>
  <si>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</si>
  <si>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</si>
  <si>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</si>
  <si>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</si>
  <si>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</si>
  <si>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</si>
  <si>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</si>
  <si>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</si>
  <si>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</si>
  <si>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</si>
  <si>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</si>
  <si>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</si>
  <si>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</si>
  <si>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</si>
  <si>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</si>
  <si>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</si>
  <si>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</si>
  <si>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</si>
  <si>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</si>
  <si>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</si>
  <si>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</si>
  <si>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</si>
  <si>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</si>
  <si>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</si>
  <si>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</si>
  <si>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</si>
  <si>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</si>
  <si>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</si>
  <si>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</si>
  <si>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</si>
  <si>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</si>
  <si>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</si>
  <si>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</si>
  <si>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</si>
  <si>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</si>
  <si>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</si>
  <si>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</si>
  <si>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愛知県知立市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</si>
  <si>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</si>
  <si>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</si>
  <si>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</si>
  <si>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</si>
  <si>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</si>
  <si>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</si>
  <si>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</si>
  <si>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</si>
  <si>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</si>
  <si>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</si>
  <si>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</si>
  <si>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</si>
  <si>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</si>
  <si>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</si>
  <si>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</si>
  <si>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</si>
  <si>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</si>
  <si>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</si>
  <si>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</si>
  <si>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</si>
  <si>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</si>
  <si>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</si>
  <si>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</si>
  <si>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</si>
  <si>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</si>
  <si>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</si>
  <si>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</si>
  <si>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</si>
  <si>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</si>
  <si>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</si>
  <si>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</si>
  <si>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</si>
  <si>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</si>
  <si>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</si>
  <si>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</si>
  <si>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</si>
  <si>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</si>
  <si>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</si>
  <si>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</si>
  <si>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</si>
  <si>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</si>
  <si>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</si>
  <si>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</si>
  <si>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</si>
  <si>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</si>
  <si>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</si>
  <si>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</si>
  <si>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</si>
  <si>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</si>
  <si>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</si>
  <si>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</si>
  <si>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</si>
  <si>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</si>
  <si>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</si>
  <si>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</si>
  <si>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</si>
  <si>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</si>
  <si>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</si>
  <si>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</si>
  <si>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</si>
  <si>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</si>
  <si>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</si>
  <si>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</si>
  <si>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</si>
  <si>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</si>
  <si>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</si>
  <si>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</si>
  <si>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</si>
  <si>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</si>
  <si>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</si>
  <si>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</si>
  <si>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</si>
  <si>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</si>
  <si>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</si>
  <si>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</si>
  <si>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</si>
  <si>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</si>
  <si>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</si>
  <si>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</si>
  <si>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</si>
  <si>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</si>
  <si>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</si>
  <si>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</si>
  <si>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</si>
  <si>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</si>
  <si>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</si>
  <si>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</si>
  <si>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</si>
  <si>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</si>
  <si>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</si>
  <si>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</si>
  <si>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</si>
  <si>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</si>
  <si>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</si>
  <si>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</si>
  <si>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</si>
  <si>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</si>
  <si>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</si>
  <si>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</si>
  <si>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</si>
  <si>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</si>
  <si>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</si>
  <si>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</si>
  <si>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</si>
  <si>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</si>
  <si>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</si>
  <si>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</si>
  <si>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</si>
  <si>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</si>
  <si>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</si>
  <si>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</si>
  <si>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</si>
  <si>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</si>
  <si>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</si>
  <si>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</si>
  <si>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</si>
  <si>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</si>
  <si>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</si>
  <si>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</si>
  <si>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</si>
  <si>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</si>
  <si>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</si>
  <si>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</si>
  <si>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</si>
  <si>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</si>
  <si>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</si>
  <si>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</si>
  <si>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</si>
  <si>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</si>
  <si>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</si>
  <si>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</si>
  <si>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</si>
  <si>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</si>
  <si>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</si>
  <si>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</si>
  <si>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</si>
  <si>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</si>
  <si>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</si>
  <si>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</si>
  <si>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</si>
  <si>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</si>
  <si>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</si>
  <si>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</si>
  <si>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</si>
  <si>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</si>
  <si>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</si>
  <si>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</si>
  <si>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</si>
  <si>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</si>
  <si>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</si>
  <si>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</si>
  <si>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</si>
  <si>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</si>
  <si>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</si>
  <si>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</si>
  <si>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</si>
  <si>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</si>
  <si>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</si>
  <si>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</si>
  <si>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</si>
  <si>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</si>
  <si>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</si>
  <si>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</si>
  <si>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</si>
  <si>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</si>
  <si>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</si>
  <si>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</si>
  <si>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</si>
  <si>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</si>
  <si>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</si>
  <si>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</si>
  <si>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</si>
  <si>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</si>
  <si>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</si>
  <si>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</si>
  <si>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</si>
  <si>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</si>
  <si>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</si>
  <si>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</si>
  <si>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</si>
  <si>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</si>
  <si>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</si>
  <si>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</si>
  <si>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</si>
  <si>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</si>
  <si>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</si>
  <si>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</si>
  <si>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</si>
  <si>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</si>
  <si>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</si>
  <si>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</si>
  <si>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</si>
  <si>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</si>
  <si>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</si>
  <si>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</si>
  <si>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</si>
  <si>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</si>
  <si>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</si>
  <si>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</si>
  <si>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</si>
  <si>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1.47</t>
  </si>
  <si>
    <t>▲ 5.45</t>
  </si>
  <si>
    <t>▲ 2.57</t>
  </si>
  <si>
    <t>水道事業会計</t>
  </si>
  <si>
    <t>一般会計</t>
  </si>
  <si>
    <t>国民健康保険特別会計</t>
  </si>
  <si>
    <t>介護保険特別会計</t>
  </si>
  <si>
    <t>公共下水道事業特別会計</t>
  </si>
  <si>
    <t>後期高齢者医療特別会計</t>
  </si>
  <si>
    <t>土地取得特別会計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</si>
  <si>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</si>
  <si>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</si>
  <si>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</si>
  <si>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</si>
  <si>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</si>
  <si>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</si>
  <si>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</si>
  <si>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知立市土地開発公社</t>
    <rPh sb="0" eb="3">
      <t>チリュウシ</t>
    </rPh>
    <rPh sb="3" eb="5">
      <t>トチ</t>
    </rPh>
    <rPh sb="5" eb="7">
      <t>カイハツ</t>
    </rPh>
    <rPh sb="7" eb="9">
      <t>コウシャ</t>
    </rPh>
    <phoneticPr fontId="2"/>
  </si>
  <si>
    <t>知立まちづくり株式会社</t>
    <rPh sb="0" eb="2">
      <t>チリュウ</t>
    </rPh>
    <rPh sb="7" eb="11">
      <t>カブシキガイシャ</t>
    </rPh>
    <phoneticPr fontId="2"/>
  </si>
  <si>
    <t>-</t>
    <phoneticPr fontId="2"/>
  </si>
  <si>
    <t>-</t>
    <phoneticPr fontId="2"/>
  </si>
  <si>
    <t>-</t>
    <phoneticPr fontId="2"/>
  </si>
  <si>
    <t>-</t>
    <phoneticPr fontId="2"/>
  </si>
  <si>
    <t>-</t>
    <phoneticPr fontId="2"/>
  </si>
  <si>
    <t>(都市計画施設整備基金)</t>
    <rPh sb="1" eb="3">
      <t>トシ</t>
    </rPh>
    <rPh sb="3" eb="5">
      <t>ケイカク</t>
    </rPh>
    <rPh sb="5" eb="7">
      <t>シセツ</t>
    </rPh>
    <rPh sb="7" eb="9">
      <t>セイビ</t>
    </rPh>
    <rPh sb="9" eb="11">
      <t>キキン</t>
    </rPh>
    <phoneticPr fontId="11"/>
  </si>
  <si>
    <t>(学校施設整備基金)</t>
    <rPh sb="1" eb="3">
      <t>ガッコウ</t>
    </rPh>
    <rPh sb="3" eb="5">
      <t>シセツ</t>
    </rPh>
    <rPh sb="5" eb="7">
      <t>セイビ</t>
    </rPh>
    <rPh sb="7" eb="9">
      <t>キキン</t>
    </rPh>
    <phoneticPr fontId="11"/>
  </si>
  <si>
    <t>(子ども施設整備基金)</t>
    <rPh sb="1" eb="2">
      <t>コ</t>
    </rPh>
    <rPh sb="4" eb="6">
      <t>シセツ</t>
    </rPh>
    <rPh sb="6" eb="8">
      <t>セイビ</t>
    </rPh>
    <rPh sb="8" eb="10">
      <t>キキン</t>
    </rPh>
    <phoneticPr fontId="11"/>
  </si>
  <si>
    <t>(一般廃棄物処理施設等整備基金)</t>
    <rPh sb="1" eb="3">
      <t>イッパン</t>
    </rPh>
    <rPh sb="3" eb="6">
      <t>ハイキブツ</t>
    </rPh>
    <rPh sb="6" eb="8">
      <t>ショリ</t>
    </rPh>
    <rPh sb="8" eb="10">
      <t>シセツ</t>
    </rPh>
    <rPh sb="10" eb="11">
      <t>トウ</t>
    </rPh>
    <rPh sb="11" eb="13">
      <t>セイビ</t>
    </rPh>
    <rPh sb="13" eb="15">
      <t>キキン</t>
    </rPh>
    <phoneticPr fontId="11"/>
  </si>
  <si>
    <t>(総合公園整備事業基金)</t>
    <rPh sb="1" eb="3">
      <t>ソウゴウ</t>
    </rPh>
    <rPh sb="3" eb="5">
      <t>コウエン</t>
    </rPh>
    <rPh sb="5" eb="7">
      <t>セイビ</t>
    </rPh>
    <rPh sb="7" eb="9">
      <t>ジギョウ</t>
    </rPh>
    <rPh sb="9" eb="11">
      <t>キキン</t>
    </rPh>
    <phoneticPr fontId="11"/>
  </si>
  <si>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</si>
  <si>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</si>
  <si>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</si>
  <si>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</si>
  <si>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</si>
  <si>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</si>
  <si>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</si>
  <si>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</si>
  <si>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</si>
  <si>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</si>
  <si>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</si>
  <si>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</si>
  <si>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</si>
  <si>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</si>
  <si>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将来負担比率はマイナスのため計上なし　有形固定資産減価償却率については上記にて記載</t>
    <rPh sb="0" eb="2">
      <t>ショウライ</t>
    </rPh>
    <rPh sb="2" eb="4">
      <t>フタン</t>
    </rPh>
    <rPh sb="4" eb="6">
      <t>ヒリツ</t>
    </rPh>
    <rPh sb="14" eb="16">
      <t>ケイジョウ</t>
    </rPh>
    <rPh sb="19" eb="21">
      <t>ユウケイ</t>
    </rPh>
    <rPh sb="21" eb="23">
      <t>コテイ</t>
    </rPh>
    <rPh sb="23" eb="25">
      <t>シサン</t>
    </rPh>
    <rPh sb="25" eb="27">
      <t>ゲンカ</t>
    </rPh>
    <rPh sb="27" eb="29">
      <t>ショウキャク</t>
    </rPh>
    <rPh sb="29" eb="30">
      <t>リツ</t>
    </rPh>
    <rPh sb="35" eb="37">
      <t>ジョウキ</t>
    </rPh>
    <rPh sb="39" eb="41">
      <t>キサイ</t>
    </rPh>
    <phoneticPr fontId="5"/>
  </si>
  <si>
    <t>将来負担比率はマイナスのため計上なし　実質公債費比率は健全な状態ではあるが、今後は鉄道立体交差事業等の起債発行額増の見込みから、徐々に上昇すると見込んでいる。</t>
    <rPh sb="0" eb="2">
      <t>ショウライ</t>
    </rPh>
    <rPh sb="2" eb="4">
      <t>フタン</t>
    </rPh>
    <rPh sb="4" eb="6">
      <t>ヒリツ</t>
    </rPh>
    <rPh sb="14" eb="16">
      <t>ケイジョウ</t>
    </rPh>
    <rPh sb="19" eb="21">
      <t>ジッシツ</t>
    </rPh>
    <rPh sb="21" eb="24">
      <t>コウサイヒ</t>
    </rPh>
    <rPh sb="24" eb="26">
      <t>ヒリツ</t>
    </rPh>
    <rPh sb="27" eb="29">
      <t>ケンゼン</t>
    </rPh>
    <rPh sb="30" eb="32">
      <t>ジョウタイ</t>
    </rPh>
    <rPh sb="38" eb="40">
      <t>コンゴ</t>
    </rPh>
    <rPh sb="41" eb="43">
      <t>テツドウ</t>
    </rPh>
    <rPh sb="43" eb="45">
      <t>リッタイ</t>
    </rPh>
    <rPh sb="45" eb="47">
      <t>コウサ</t>
    </rPh>
    <rPh sb="47" eb="49">
      <t>ジギョウ</t>
    </rPh>
    <rPh sb="49" eb="50">
      <t>トウ</t>
    </rPh>
    <rPh sb="51" eb="53">
      <t>キサイ</t>
    </rPh>
    <rPh sb="53" eb="56">
      <t>ハッコウガク</t>
    </rPh>
    <rPh sb="56" eb="57">
      <t>ゾウ</t>
    </rPh>
    <rPh sb="58" eb="60">
      <t>ミコ</t>
    </rPh>
    <rPh sb="64" eb="66">
      <t>ジョジョ</t>
    </rPh>
    <rPh sb="67" eb="69">
      <t>ジョウショウ</t>
    </rPh>
    <rPh sb="72" eb="7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</si>
</sst>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E360-4E91-AEB7-0BE977C130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44577</c:v>
                </c:pt>
                <c:pt idx="1">
                  <c:v>42957</c:v>
                </c:pt>
                <c:pt idx="2">
                  <c:v>47432</c:v>
                </c:pt>
                <c:pt idx="3">
                  <c:v>53056</c:v>
                </c:pt>
                <c:pt idx="4">
                  <c:v>47484</c:v>
                </c:pt>
              </c:numCache>
            </c:numRef>
          </c:val>
          <c:smooth val="0"/>
          <c:extLst>
            <c:ext xmlns:c16="http://schemas.microsoft.com/office/drawing/2014/chart" uri="{C3380CC4-5D6E-409C-BE32-E72D297353CC}">
              <c16:uniqueId val="{00000001-E360-4E91-AEB7-0BE977C130AC}"/>
            </c:ext>
          </c:extLst>
        </c:ser>
        <c:dLbls>
          <c:showLegendKey val="0"/>
          <c:showVal val="0"/>
          <c:showCatName val="0"/>
          <c:showSerName val="0"/>
          <c:showPercent val="0"/>
          <c:showBubbleSize val="0"/>
        </c:dLbls>
        <c:marker val="1"/>
        <c:smooth val="0"/>
        <c:axId val="255315424"/>
        <c:axId val="255316208"/>
      </c:lineChart>
      <c:catAx>
        <c:axId val="255315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316208"/>
        <c:crosses val="autoZero"/>
        <c:auto val="1"/>
        <c:lblAlgn val="ctr"/>
        <c:lblOffset val="100"/>
        <c:tickLblSkip val="1"/>
        <c:tickMarkSkip val="1"/>
        <c:noMultiLvlLbl val="0"/>
      </c:catAx>
      <c:valAx>
        <c:axId val="255316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315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c:v>
                </c:pt>
                <c:pt idx="1">
                  <c:v>10.58</c:v>
                </c:pt>
                <c:pt idx="2">
                  <c:v>6.64</c:v>
                </c:pt>
                <c:pt idx="3">
                  <c:v>6.66</c:v>
                </c:pt>
                <c:pt idx="4">
                  <c:v>5.44</c:v>
                </c:pt>
              </c:numCache>
            </c:numRef>
          </c:val>
          <c:extLst>
            <c:ext xmlns:c16="http://schemas.microsoft.com/office/drawing/2014/chart" uri="{C3380CC4-5D6E-409C-BE32-E72D297353CC}">
              <c16:uniqueId val="{00000000-C599-4E55-890B-AE725F1209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16.649999999999999</c:v>
                </c:pt>
                <c:pt idx="1">
                  <c:v>19.16</c:v>
                </c:pt>
                <c:pt idx="2">
                  <c:v>18.940000000000001</c:v>
                </c:pt>
                <c:pt idx="3">
                  <c:v>13.05</c:v>
                </c:pt>
                <c:pt idx="4">
                  <c:v>11.05</c:v>
                </c:pt>
              </c:numCache>
            </c:numRef>
          </c:val>
          <c:extLst>
            <c:ext xmlns:c16="http://schemas.microsoft.com/office/drawing/2014/chart" uri="{C3380CC4-5D6E-409C-BE32-E72D297353CC}">
              <c16:uniqueId val="{00000001-C599-4E55-890B-AE725F120941}"/>
            </c:ext>
          </c:extLst>
        </c:ser>
        <c:dLbls>
          <c:showLegendKey val="0"/>
          <c:showVal val="0"/>
          <c:showCatName val="0"/>
          <c:showSerName val="0"/>
          <c:showPercent val="0"/>
          <c:showBubbleSize val="0"/>
        </c:dLbls>
        <c:gapWidth val="250"/>
        <c:overlap val="100"/>
        <c:axId val="255317776"/>
        <c:axId val="255318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4.09</c:v>
                </c:pt>
                <c:pt idx="1">
                  <c:v>2.1</c:v>
                </c:pt>
                <c:pt idx="2">
                  <c:v>-1.47</c:v>
                </c:pt>
                <c:pt idx="3">
                  <c:v>-5.45</c:v>
                </c:pt>
                <c:pt idx="4">
                  <c:v>-2.57</c:v>
                </c:pt>
              </c:numCache>
            </c:numRef>
          </c:val>
          <c:smooth val="0"/>
          <c:extLst>
            <c:ext xmlns:c16="http://schemas.microsoft.com/office/drawing/2014/chart" uri="{C3380CC4-5D6E-409C-BE32-E72D297353CC}">
              <c16:uniqueId val="{00000002-C599-4E55-890B-AE725F120941}"/>
            </c:ext>
          </c:extLst>
        </c:ser>
        <c:dLbls>
          <c:showLegendKey val="0"/>
          <c:showVal val="0"/>
          <c:showCatName val="0"/>
          <c:showSerName val="0"/>
          <c:showPercent val="0"/>
          <c:showBubbleSize val="0"/>
        </c:dLbls>
        <c:marker val="1"/>
        <c:smooth val="0"/>
        <c:axId val="255317776"/>
        <c:axId val="255318168"/>
      </c:lineChart>
      <c:catAx>
        <c:axId val="25531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318168"/>
        <c:crosses val="autoZero"/>
        <c:auto val="1"/>
        <c:lblAlgn val="ctr"/>
        <c:lblOffset val="100"/>
        <c:tickLblSkip val="1"/>
        <c:tickMarkSkip val="1"/>
        <c:noMultiLvlLbl val="0"/>
      </c:catAx>
      <c:valAx>
        <c:axId val="255318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31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7C-47D1-8451-6BF4EE02E1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7C-47D1-8451-6BF4EE02E1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7C-47D1-8451-6BF4EE02E1F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7C-47D1-8451-6BF4EE02E1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0.05</c:v>
                </c:pt>
                <c:pt idx="4">
                  <c:v>#N/A</c:v>
                </c:pt>
                <c:pt idx="5">
                  <c:v>0.02</c:v>
                </c:pt>
                <c:pt idx="6">
                  <c:v>#N/A</c:v>
                </c:pt>
                <c:pt idx="7">
                  <c:v>0.05</c:v>
                </c:pt>
                <c:pt idx="8">
                  <c:v>#N/A</c:v>
                </c:pt>
                <c:pt idx="9">
                  <c:v>0.01</c:v>
                </c:pt>
              </c:numCache>
            </c:numRef>
          </c:val>
          <c:extLst>
            <c:ext xmlns:c16="http://schemas.microsoft.com/office/drawing/2014/chart" uri="{C3380CC4-5D6E-409C-BE32-E72D297353CC}">
              <c16:uniqueId val="{00000004-687C-47D1-8451-6BF4EE02E1F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0.43</c:v>
                </c:pt>
                <c:pt idx="2">
                  <c:v>#N/A</c:v>
                </c:pt>
                <c:pt idx="3">
                  <c:v>0.3</c:v>
                </c:pt>
                <c:pt idx="4">
                  <c:v>#N/A</c:v>
                </c:pt>
                <c:pt idx="5">
                  <c:v>0.41</c:v>
                </c:pt>
                <c:pt idx="6">
                  <c:v>#N/A</c:v>
                </c:pt>
                <c:pt idx="7">
                  <c:v>0.24</c:v>
                </c:pt>
                <c:pt idx="8">
                  <c:v>#N/A</c:v>
                </c:pt>
                <c:pt idx="9">
                  <c:v>0.31</c:v>
                </c:pt>
              </c:numCache>
            </c:numRef>
          </c:val>
          <c:extLst>
            <c:ext xmlns:c16="http://schemas.microsoft.com/office/drawing/2014/chart" uri="{C3380CC4-5D6E-409C-BE32-E72D297353CC}">
              <c16:uniqueId val="{00000005-687C-47D1-8451-6BF4EE02E1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0.22</c:v>
                </c:pt>
                <c:pt idx="4">
                  <c:v>#N/A</c:v>
                </c:pt>
                <c:pt idx="5">
                  <c:v>0.6</c:v>
                </c:pt>
                <c:pt idx="6">
                  <c:v>#N/A</c:v>
                </c:pt>
                <c:pt idx="7">
                  <c:v>0.4</c:v>
                </c:pt>
                <c:pt idx="8">
                  <c:v>#N/A</c:v>
                </c:pt>
                <c:pt idx="9">
                  <c:v>0.61</c:v>
                </c:pt>
              </c:numCache>
            </c:numRef>
          </c:val>
          <c:extLst>
            <c:ext xmlns:c16="http://schemas.microsoft.com/office/drawing/2014/chart" uri="{C3380CC4-5D6E-409C-BE32-E72D297353CC}">
              <c16:uniqueId val="{00000006-687C-47D1-8451-6BF4EE02E1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1.1200000000000001</c:v>
                </c:pt>
                <c:pt idx="2">
                  <c:v>#N/A</c:v>
                </c:pt>
                <c:pt idx="3">
                  <c:v>1.68</c:v>
                </c:pt>
                <c:pt idx="4">
                  <c:v>#N/A</c:v>
                </c:pt>
                <c:pt idx="5">
                  <c:v>1.93</c:v>
                </c:pt>
                <c:pt idx="6">
                  <c:v>#N/A</c:v>
                </c:pt>
                <c:pt idx="7">
                  <c:v>1.38</c:v>
                </c:pt>
                <c:pt idx="8">
                  <c:v>#N/A</c:v>
                </c:pt>
                <c:pt idx="9">
                  <c:v>1.7</c:v>
                </c:pt>
              </c:numCache>
            </c:numRef>
          </c:val>
          <c:extLst>
            <c:ext xmlns:c16="http://schemas.microsoft.com/office/drawing/2014/chart" uri="{C3380CC4-5D6E-409C-BE32-E72D297353CC}">
              <c16:uniqueId val="{00000007-687C-47D1-8451-6BF4EE02E1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10.49</c:v>
                </c:pt>
                <c:pt idx="2">
                  <c:v>#N/A</c:v>
                </c:pt>
                <c:pt idx="3">
                  <c:v>10.58</c:v>
                </c:pt>
                <c:pt idx="4">
                  <c:v>#N/A</c:v>
                </c:pt>
                <c:pt idx="5">
                  <c:v>6.63</c:v>
                </c:pt>
                <c:pt idx="6">
                  <c:v>#N/A</c:v>
                </c:pt>
                <c:pt idx="7">
                  <c:v>6.66</c:v>
                </c:pt>
                <c:pt idx="8">
                  <c:v>#N/A</c:v>
                </c:pt>
                <c:pt idx="9">
                  <c:v>5.44</c:v>
                </c:pt>
              </c:numCache>
            </c:numRef>
          </c:val>
          <c:extLst>
            <c:ext xmlns:c16="http://schemas.microsoft.com/office/drawing/2014/chart" uri="{C3380CC4-5D6E-409C-BE32-E72D297353CC}">
              <c16:uniqueId val="{00000008-687C-47D1-8451-6BF4EE02E1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12.24</c:v>
                </c:pt>
                <c:pt idx="2">
                  <c:v>#N/A</c:v>
                </c:pt>
                <c:pt idx="3">
                  <c:v>14.06</c:v>
                </c:pt>
                <c:pt idx="4">
                  <c:v>#N/A</c:v>
                </c:pt>
                <c:pt idx="5">
                  <c:v>14.74</c:v>
                </c:pt>
                <c:pt idx="6">
                  <c:v>#N/A</c:v>
                </c:pt>
                <c:pt idx="7">
                  <c:v>15.26</c:v>
                </c:pt>
                <c:pt idx="8">
                  <c:v>#N/A</c:v>
                </c:pt>
                <c:pt idx="9">
                  <c:v>13.89</c:v>
                </c:pt>
              </c:numCache>
            </c:numRef>
          </c:val>
          <c:extLst>
            <c:ext xmlns:c16="http://schemas.microsoft.com/office/drawing/2014/chart" uri="{C3380CC4-5D6E-409C-BE32-E72D297353CC}">
              <c16:uniqueId val="{00000009-687C-47D1-8451-6BF4EE02E1F7}"/>
            </c:ext>
          </c:extLst>
        </c:ser>
        <c:dLbls>
          <c:showLegendKey val="0"/>
          <c:showVal val="0"/>
          <c:showCatName val="0"/>
          <c:showSerName val="0"/>
          <c:showPercent val="0"/>
          <c:showBubbleSize val="0"/>
        </c:dLbls>
        <c:gapWidth val="150"/>
        <c:overlap val="100"/>
        <c:axId val="523287712"/>
        <c:axId val="523288104"/>
      </c:barChart>
      <c:catAx>
        <c:axId val="5232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3288104"/>
        <c:crosses val="autoZero"/>
        <c:auto val="1"/>
        <c:lblAlgn val="ctr"/>
        <c:lblOffset val="100"/>
        <c:tickLblSkip val="1"/>
        <c:tickMarkSkip val="1"/>
        <c:noMultiLvlLbl val="0"/>
      </c:catAx>
      <c:valAx>
        <c:axId val="523288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28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2057</c:v>
                </c:pt>
                <c:pt idx="5">
                  <c:v>2165</c:v>
                </c:pt>
                <c:pt idx="8">
                  <c:v>1832</c:v>
                </c:pt>
                <c:pt idx="11">
                  <c:v>1965</c:v>
                </c:pt>
                <c:pt idx="14">
                  <c:v>2009</c:v>
                </c:pt>
              </c:numCache>
            </c:numRef>
          </c:val>
          <c:extLst>
            <c:ext xmlns:c16="http://schemas.microsoft.com/office/drawing/2014/chart" uri="{C3380CC4-5D6E-409C-BE32-E72D297353CC}">
              <c16:uniqueId val="{00000000-AEAD-4CFC-80DC-F7555FF26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AD-4CFC-80DC-F7555FF26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AD-4CFC-80DC-F7555FF26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186</c:v>
                </c:pt>
                <c:pt idx="3">
                  <c:v>187</c:v>
                </c:pt>
                <c:pt idx="6">
                  <c:v>187</c:v>
                </c:pt>
                <c:pt idx="9">
                  <c:v>187</c:v>
                </c:pt>
                <c:pt idx="12">
                  <c:v>222</c:v>
                </c:pt>
              </c:numCache>
            </c:numRef>
          </c:val>
          <c:extLst>
            <c:ext xmlns:c16="http://schemas.microsoft.com/office/drawing/2014/chart" uri="{C3380CC4-5D6E-409C-BE32-E72D297353CC}">
              <c16:uniqueId val="{00000003-AEAD-4CFC-80DC-F7555FF26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551</c:v>
                </c:pt>
                <c:pt idx="3">
                  <c:v>543</c:v>
                </c:pt>
                <c:pt idx="6">
                  <c:v>564</c:v>
                </c:pt>
                <c:pt idx="9">
                  <c:v>573</c:v>
                </c:pt>
                <c:pt idx="12">
                  <c:v>555</c:v>
                </c:pt>
              </c:numCache>
            </c:numRef>
          </c:val>
          <c:extLst>
            <c:ext xmlns:c16="http://schemas.microsoft.com/office/drawing/2014/chart" uri="{C3380CC4-5D6E-409C-BE32-E72D297353CC}">
              <c16:uniqueId val="{00000004-AEAD-4CFC-80DC-F7555FF26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AD-4CFC-80DC-F7555FF26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AD-4CFC-80DC-F7555FF26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1443</c:v>
                </c:pt>
                <c:pt idx="3">
                  <c:v>1467</c:v>
                </c:pt>
                <c:pt idx="6">
                  <c:v>1395</c:v>
                </c:pt>
                <c:pt idx="9">
                  <c:v>1516</c:v>
                </c:pt>
                <c:pt idx="12">
                  <c:v>1645</c:v>
                </c:pt>
              </c:numCache>
            </c:numRef>
          </c:val>
          <c:extLst>
            <c:ext xmlns:c16="http://schemas.microsoft.com/office/drawing/2014/chart" uri="{C3380CC4-5D6E-409C-BE32-E72D297353CC}">
              <c16:uniqueId val="{00000007-AEAD-4CFC-80DC-F7555FF26E0C}"/>
            </c:ext>
          </c:extLst>
        </c:ser>
        <c:dLbls>
          <c:showLegendKey val="0"/>
          <c:showVal val="0"/>
          <c:showCatName val="0"/>
          <c:showSerName val="0"/>
          <c:showPercent val="0"/>
          <c:showBubbleSize val="0"/>
        </c:dLbls>
        <c:gapWidth val="100"/>
        <c:overlap val="100"/>
        <c:axId val="523290456"/>
        <c:axId val="52329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123</c:v>
                </c:pt>
                <c:pt idx="2">
                  <c:v>#N/A</c:v>
                </c:pt>
                <c:pt idx="3">
                  <c:v>#N/A</c:v>
                </c:pt>
                <c:pt idx="4">
                  <c:v>32</c:v>
                </c:pt>
                <c:pt idx="5">
                  <c:v>#N/A</c:v>
                </c:pt>
                <c:pt idx="6">
                  <c:v>#N/A</c:v>
                </c:pt>
                <c:pt idx="7">
                  <c:v>314</c:v>
                </c:pt>
                <c:pt idx="8">
                  <c:v>#N/A</c:v>
                </c:pt>
                <c:pt idx="9">
                  <c:v>#N/A</c:v>
                </c:pt>
                <c:pt idx="10">
                  <c:v>311</c:v>
                </c:pt>
                <c:pt idx="11">
                  <c:v>#N/A</c:v>
                </c:pt>
                <c:pt idx="12">
                  <c:v>#N/A</c:v>
                </c:pt>
                <c:pt idx="13">
                  <c:v>413</c:v>
                </c:pt>
                <c:pt idx="14">
                  <c:v>#N/A</c:v>
                </c:pt>
              </c:numCache>
            </c:numRef>
          </c:val>
          <c:smooth val="0"/>
          <c:extLst>
            <c:ext xmlns:c16="http://schemas.microsoft.com/office/drawing/2014/chart" uri="{C3380CC4-5D6E-409C-BE32-E72D297353CC}">
              <c16:uniqueId val="{00000008-AEAD-4CFC-80DC-F7555FF26E0C}"/>
            </c:ext>
          </c:extLst>
        </c:ser>
        <c:dLbls>
          <c:showLegendKey val="0"/>
          <c:showVal val="0"/>
          <c:showCatName val="0"/>
          <c:showSerName val="0"/>
          <c:showPercent val="0"/>
          <c:showBubbleSize val="0"/>
        </c:dLbls>
        <c:marker val="1"/>
        <c:smooth val="0"/>
        <c:axId val="523290456"/>
        <c:axId val="523290848"/>
      </c:lineChart>
      <c:catAx>
        <c:axId val="52329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3290848"/>
        <c:crosses val="autoZero"/>
        <c:auto val="1"/>
        <c:lblAlgn val="ctr"/>
        <c:lblOffset val="100"/>
        <c:tickLblSkip val="1"/>
        <c:tickMarkSkip val="1"/>
        <c:noMultiLvlLbl val="0"/>
      </c:catAx>
      <c:valAx>
        <c:axId val="52329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29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15825</c:v>
                </c:pt>
                <c:pt idx="5">
                  <c:v>15582</c:v>
                </c:pt>
                <c:pt idx="8">
                  <c:v>15293</c:v>
                </c:pt>
                <c:pt idx="11">
                  <c:v>14924</c:v>
                </c:pt>
                <c:pt idx="14">
                  <c:v>14213</c:v>
                </c:pt>
              </c:numCache>
            </c:numRef>
          </c:val>
          <c:extLst>
            <c:ext xmlns:c16="http://schemas.microsoft.com/office/drawing/2014/chart" uri="{C3380CC4-5D6E-409C-BE32-E72D297353CC}">
              <c16:uniqueId val="{00000000-8630-436E-934D-C79967A188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9633</c:v>
                </c:pt>
                <c:pt idx="5">
                  <c:v>10497</c:v>
                </c:pt>
                <c:pt idx="8">
                  <c:v>9903</c:v>
                </c:pt>
                <c:pt idx="11">
                  <c:v>9619</c:v>
                </c:pt>
                <c:pt idx="14">
                  <c:v>8738</c:v>
                </c:pt>
              </c:numCache>
            </c:numRef>
          </c:val>
          <c:extLst>
            <c:ext xmlns:c16="http://schemas.microsoft.com/office/drawing/2014/chart" uri="{C3380CC4-5D6E-409C-BE32-E72D297353CC}">
              <c16:uniqueId val="{00000001-8630-436E-934D-C79967A188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5777</c:v>
                </c:pt>
                <c:pt idx="5">
                  <c:v>5794</c:v>
                </c:pt>
                <c:pt idx="8">
                  <c:v>5575</c:v>
                </c:pt>
                <c:pt idx="11">
                  <c:v>4985</c:v>
                </c:pt>
                <c:pt idx="14">
                  <c:v>4770</c:v>
                </c:pt>
              </c:numCache>
            </c:numRef>
          </c:val>
          <c:extLst>
            <c:ext xmlns:c16="http://schemas.microsoft.com/office/drawing/2014/chart" uri="{C3380CC4-5D6E-409C-BE32-E72D297353CC}">
              <c16:uniqueId val="{00000002-8630-436E-934D-C79967A188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30-436E-934D-C79967A188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30-436E-934D-C79967A188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30-436E-934D-C79967A188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2319</c:v>
                </c:pt>
                <c:pt idx="3">
                  <c:v>2353</c:v>
                </c:pt>
                <c:pt idx="6">
                  <c:v>2373</c:v>
                </c:pt>
                <c:pt idx="9">
                  <c:v>2292</c:v>
                </c:pt>
                <c:pt idx="12">
                  <c:v>2465</c:v>
                </c:pt>
              </c:numCache>
            </c:numRef>
          </c:val>
          <c:extLst>
            <c:ext xmlns:c16="http://schemas.microsoft.com/office/drawing/2014/chart" uri="{C3380CC4-5D6E-409C-BE32-E72D297353CC}">
              <c16:uniqueId val="{00000006-8630-436E-934D-C79967A188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1648</c:v>
                </c:pt>
                <c:pt idx="3">
                  <c:v>1516</c:v>
                </c:pt>
                <c:pt idx="6">
                  <c:v>1352</c:v>
                </c:pt>
                <c:pt idx="9">
                  <c:v>1295</c:v>
                </c:pt>
                <c:pt idx="12">
                  <c:v>1089</c:v>
                </c:pt>
              </c:numCache>
            </c:numRef>
          </c:val>
          <c:extLst>
            <c:ext xmlns:c16="http://schemas.microsoft.com/office/drawing/2014/chart" uri="{C3380CC4-5D6E-409C-BE32-E72D297353CC}">
              <c16:uniqueId val="{00000007-8630-436E-934D-C79967A188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6809</c:v>
                </c:pt>
                <c:pt idx="3">
                  <c:v>6745</c:v>
                </c:pt>
                <c:pt idx="6">
                  <c:v>6707</c:v>
                </c:pt>
                <c:pt idx="9">
                  <c:v>6683</c:v>
                </c:pt>
                <c:pt idx="12">
                  <c:v>6576</c:v>
                </c:pt>
              </c:numCache>
            </c:numRef>
          </c:val>
          <c:extLst>
            <c:ext xmlns:c16="http://schemas.microsoft.com/office/drawing/2014/chart" uri="{C3380CC4-5D6E-409C-BE32-E72D297353CC}">
              <c16:uniqueId val="{00000008-8630-436E-934D-C79967A188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30-436E-934D-C79967A188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16494</c:v>
                </c:pt>
                <c:pt idx="3">
                  <c:v>17294</c:v>
                </c:pt>
                <c:pt idx="6">
                  <c:v>17291</c:v>
                </c:pt>
                <c:pt idx="9">
                  <c:v>17319</c:v>
                </c:pt>
                <c:pt idx="12">
                  <c:v>17179</c:v>
                </c:pt>
              </c:numCache>
            </c:numRef>
          </c:val>
          <c:extLst>
            <c:ext xmlns:c16="http://schemas.microsoft.com/office/drawing/2014/chart" uri="{C3380CC4-5D6E-409C-BE32-E72D297353CC}">
              <c16:uniqueId val="{0000000A-8630-436E-934D-C79967A1889B}"/>
            </c:ext>
          </c:extLst>
        </c:ser>
        <c:dLbls>
          <c:showLegendKey val="0"/>
          <c:showVal val="0"/>
          <c:showCatName val="0"/>
          <c:showSerName val="0"/>
          <c:showPercent val="0"/>
          <c:showBubbleSize val="0"/>
        </c:dLbls>
        <c:gapWidth val="100"/>
        <c:overlap val="100"/>
        <c:axId val="519950592"/>
        <c:axId val="51995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30-436E-934D-C79967A1889B}"/>
            </c:ext>
          </c:extLst>
        </c:ser>
        <c:dLbls>
          <c:showLegendKey val="0"/>
          <c:showVal val="0"/>
          <c:showCatName val="0"/>
          <c:showSerName val="0"/>
          <c:showPercent val="0"/>
          <c:showBubbleSize val="0"/>
        </c:dLbls>
        <c:marker val="1"/>
        <c:smooth val="0"/>
        <c:axId val="519950592"/>
        <c:axId val="519950984"/>
      </c:lineChart>
      <c:catAx>
        <c:axId val="5199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950984"/>
        <c:crosses val="autoZero"/>
        <c:auto val="1"/>
        <c:lblAlgn val="ctr"/>
        <c:lblOffset val="100"/>
        <c:tickLblSkip val="1"/>
        <c:tickMarkSkip val="1"/>
        <c:noMultiLvlLbl val="0"/>
      </c:catAx>
      <c:valAx>
        <c:axId val="51995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95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2397</c:v>
                </c:pt>
                <c:pt idx="1">
                  <c:v>1679</c:v>
                </c:pt>
                <c:pt idx="2">
                  <c:v>1470</c:v>
                </c:pt>
              </c:numCache>
            </c:numRef>
          </c:val>
          <c:extLst>
            <c:ext xmlns:c16="http://schemas.microsoft.com/office/drawing/2014/chart" uri="{C3380CC4-5D6E-409C-BE32-E72D297353CC}">
              <c16:uniqueId val="{00000000-EBD0-48E5-8EF8-52BAFE6029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201</c:v>
                </c:pt>
                <c:pt idx="1">
                  <c:v>201</c:v>
                </c:pt>
                <c:pt idx="2">
                  <c:v>201</c:v>
                </c:pt>
              </c:numCache>
            </c:numRef>
          </c:val>
          <c:extLst>
            <c:ext xmlns:c16="http://schemas.microsoft.com/office/drawing/2014/chart" uri="{C3380CC4-5D6E-409C-BE32-E72D297353CC}">
              <c16:uniqueId val="{00000001-EBD0-48E5-8EF8-52BAFE6029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2281</c:v>
                </c:pt>
                <c:pt idx="1">
                  <c:v>2040</c:v>
                </c:pt>
                <c:pt idx="2">
                  <c:v>1925</c:v>
                </c:pt>
              </c:numCache>
            </c:numRef>
          </c:val>
          <c:extLst>
            <c:ext xmlns:c16="http://schemas.microsoft.com/office/drawing/2014/chart" uri="{C3380CC4-5D6E-409C-BE32-E72D297353CC}">
              <c16:uniqueId val="{00000002-EBD0-48E5-8EF8-52BAFE6029B6}"/>
            </c:ext>
          </c:extLst>
        </c:ser>
        <c:dLbls>
          <c:showLegendKey val="0"/>
          <c:showVal val="0"/>
          <c:showCatName val="0"/>
          <c:showSerName val="0"/>
          <c:showPercent val="0"/>
          <c:showBubbleSize val="0"/>
        </c:dLbls>
        <c:gapWidth val="120"/>
        <c:overlap val="100"/>
        <c:axId val="519952160"/>
        <c:axId val="519952552"/>
      </c:barChart>
      <c:catAx>
        <c:axId val="51995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952552"/>
        <c:crosses val="autoZero"/>
        <c:auto val="1"/>
        <c:lblAlgn val="ctr"/>
        <c:lblOffset val="100"/>
        <c:tickLblSkip val="1"/>
        <c:tickMarkSkip val="1"/>
        <c:noMultiLvlLbl val="0"/>
      </c:catAx>
      <c:valAx>
        <c:axId val="519952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95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{9A496F3F-C536-4D7E-91EA-12A86E83E720}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79-4156-8A3E-D9878A1FB8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{0FDE418B-C46D-4E0D-9B41-DC2BD3322547}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79-4156-8A3E-D9878A1FB8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{A2A6839C-B811-4958-97D6-5DC77591B92C}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79-4156-8A3E-D9878A1FB8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{04503973-4921-4E10-8E4B-78E1C3DE787D}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79-4156-8A3E-D9878A1FB8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{29C02894-F5B2-4DA4-9F0A-97DB4ACA37F6}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79-4156-8A3E-D9878A1FB8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{7E983B3A-C7F3-4162-A8B4-99C80A096C90}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79-4156-8A3E-D9878A1FB8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{7EFC1363-2AD0-4376-BF69-45B4383C5CD2}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79-4156-8A3E-D9878A1FB8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{533BDC81-1EA6-4506-B07D-6277B7C500A1}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79-4156-8A3E-D9878A1FB8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{B89B466D-EE94-4C3A-8581-31DD6F137A8B}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79-4156-8A3E-D9878A1FB8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52.1</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79-4156-8A3E-D9878A1FB8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{71896FA5-AA19-4B9A-8A31-E1BA89F45D28}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79-4156-8A3E-D9878A1FB8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{6C3BD4EA-DE1A-4D82-BD0F-DA1F0400AF1B}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79-4156-8A3E-D9878A1FB8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{4B46108C-476B-4CEC-8E44-1A68014C825A}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79-4156-8A3E-D9878A1FB8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{4F3A9DA6-4654-4698-9AB7-128AA1E85731}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79-4156-8A3E-D9878A1FB8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{16AE0ED0-F9ED-4448-9DF2-04D9F17F8271}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79-4156-8A3E-D9878A1FB8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{BA3F2B4E-902D-4EC2-9FD1-35BEA616175F}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79-4156-8A3E-D9878A1FB8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{C173E274-C214-4E3A-9FEE-396D35F2576B}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79-4156-8A3E-D9878A1FB8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{E6A3F30E-0A7D-49F7-B604-F314BAD60BE1}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79-4156-8A3E-D9878A1FB8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{34838845-4BE3-4467-BDB0-5034A3914B3D}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79-4156-8A3E-D9878A1FB8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9079-4156-8A3E-D9878A1FB856}"/>
            </c:ext>
          </c:extLst>
        </c:ser>
        <c:dLbls>
          <c:showLegendKey val="0"/>
          <c:showVal val="1"/>
          <c:showCatName val="0"/>
          <c:showSerName val="0"/>
          <c:showPercent val="0"/>
          <c:showBubbleSize val="0"/>
        </c:dLbls>
        <c:axId val="519953336"/>
        <c:axId val="523348768"/>
      </c:scatterChart>
      <c:valAx>
        <c:axId val="519953336"/>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348768"/>
        <c:crosses val="autoZero"/>
        <c:crossBetween val="midCat"/>
      </c:valAx>
      <c:valAx>
        <c:axId val="523348768"/>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953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{90D42EC4-F719-4696-B6FD-6E3EB4455609}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836-4B2E-B42F-1665578575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{82D22C28-66E7-4941-BB5E-464575246188}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36-4B2E-B42F-1665578575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{28CFEAED-5A12-4BD8-9A3F-1CF1E39ED506}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36-4B2E-B42F-1665578575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{2EC7742A-9E36-4365-BC14-291528B6B79F}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36-4B2E-B42F-1665578575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{8082F500-92A4-4451-9FF2-05F815AB0D73}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36-4B2E-B42F-1665578575E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{7844218B-EB5A-4F0D-81EA-EBF2F6E00B2D}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836-4B2E-B42F-1665578575E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{EFF899E9-0837-48D9-A8F3-16F599D32850}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836-4B2E-B42F-1665578575E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{82FA7FA7-A406-495B-8DA4-DD60DE9EA8BE}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836-4B2E-B42F-1665578575E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{0CC8470A-1716-4910-896E-251DF563B79A}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836-4B2E-B42F-1665578575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0.9</c:v>
                </c:pt>
                <c:pt idx="16">
                  <c:v>1.3</c:v>
                </c:pt>
                <c:pt idx="24">
                  <c:v>1.9</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836-4B2E-B42F-1665578575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{1D548C60-A8F5-40CB-A622-B7FB4DC7F1E6}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836-4B2E-B42F-1665578575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{5433BA57-7BAF-4141-86EC-C87731B5DDCF}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36-4B2E-B42F-1665578575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{4E0671F7-8AE4-494F-83E1-7908C978E2CA}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36-4B2E-B42F-1665578575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{76FE3871-463A-4AEE-A02B-5E667000F2CA}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36-4B2E-B42F-1665578575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{5C59792D-7E6B-42D3-8020-E41950314A33}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36-4B2E-B42F-1665578575E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{31127380-A7FE-4D00-BA17-02A77F536628}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836-4B2E-B42F-1665578575E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{A750D8AE-8127-4715-BF32-40D08BD2B204}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836-4B2E-B42F-1665578575E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{8D3852DD-9D18-432A-BDA2-A0F4D128BABC}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836-4B2E-B42F-1665578575E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{F300183B-F772-4B14-8C1E-52D5FB30E815}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836-4B2E-B42F-1665578575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A836-4B2E-B42F-1665578575E3}"/>
            </c:ext>
          </c:extLst>
        </c:ser>
        <c:dLbls>
          <c:showLegendKey val="0"/>
          <c:showVal val="1"/>
          <c:showCatName val="0"/>
          <c:showSerName val="0"/>
          <c:showPercent val="0"/>
          <c:showBubbleSize val="0"/>
        </c:dLbls>
        <c:axId val="523349552"/>
        <c:axId val="523349944"/>
      </c:scatterChart>
      <c:valAx>
        <c:axId val="523349552"/>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349944"/>
        <c:crosses val="autoZero"/>
        <c:crossBetween val="midCat"/>
      </c:valAx>
      <c:valAx>
        <c:axId val="523349944"/>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3349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は、元利償還金が前年度から増加したため、実質公債費比率の分子は前年度と比べ増加した。平成２９年度の実質公債費比率は前年度（１．９）と比べ増加し、２．９であるが、健全な状態といえる。</a:t>
          </a:r>
        </a:p>
        <a:p>
          <a:r>
            <a:rPr kumimoji="1" lang="ja-JP" altLang="en-US" sz="1100">
              <a:latin typeface="ＭＳ Ｐゴシック" panose="020B0600070205080204" pitchFamily="50" charset="-128"/>
              <a:ea typeface="ＭＳ Ｐゴシック" panose="020B0600070205080204" pitchFamily="50" charset="-128"/>
            </a:rPr>
            <a:t>　今後、知立連続立体交差事業及び知立駅周辺区画整理事業、さらに公共施設の保全事業に着手していくこととなり、市債の発行増は避けられないため、より一層計画的な財政運営を行い現在の比率が維持できるよう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将来負担額に対し、充当可能財源が確保されているため、平成２３年以降、将来負担比率は計上されていない。</a:t>
          </a:r>
        </a:p>
        <a:p>
          <a:r>
            <a:rPr kumimoji="1" lang="ja-JP" altLang="en-US" sz="1100">
              <a:latin typeface="ＭＳ Ｐゴシック" panose="020B0600070205080204" pitchFamily="50" charset="-128"/>
              <a:ea typeface="ＭＳ Ｐゴシック" panose="020B0600070205080204" pitchFamily="50" charset="-128"/>
            </a:rPr>
            <a:t>　平成２９年度の将来負担額は前年とほぼ同一であるが、充当可能財源のうち充当可能基金（財政調整基金および特定目的基金）が減少したこと、また当該年度事業費に対する国庫補助金が減少したことにより、充当可能特定歳入が大きく減少し、将来負担比率の分子が上昇した。</a:t>
          </a:r>
        </a:p>
        <a:p>
          <a:r>
            <a:rPr kumimoji="1" lang="ja-JP" altLang="en-US" sz="1100">
              <a:latin typeface="ＭＳ Ｐゴシック" panose="020B0600070205080204" pitchFamily="50" charset="-128"/>
              <a:ea typeface="ＭＳ Ｐゴシック" panose="020B0600070205080204" pitchFamily="50" charset="-128"/>
            </a:rPr>
            <a:t>今後、知立連続立体交差事業及び知立駅周辺区画整理事業、さらに、公共施設の保全事業に着手していくこととなり、市債の発行増、当該事業を実施するための特定目的基金の繰入により、充当可能基金も減少を見込んでいるため、より一層計画的な財政運営を行い、現在の「－」が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年度においては、財政調整基金及び都市計画施設整備基金より取崩しを行っているため、基金年度末残高は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年度において過去最高の基金残高となったものの、標準財政規模に対する割合を適正に保つため、平成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取崩しを行っている。減債基金については、増減はなかった。その他特定目的基金については、都市計画施設整備基金について、知立駅周辺土地区画整理事業及び知立駅連続立体交差事業の進捗に応じて計画的に取崩しを行っている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すでに標準財政規模に対する割合は適正な水準に達しており、これ以上の取崩しは予算の編成に影響を与えるおそれがあることから、原則として取崩しを行わない財政運営を行っていく。減債基金については、満期一括方式による償還方法での借入れは実施していないことから、基金利息を除いた積立て又は取崩しを行う予定はない。その他特定目的基金については、現時点においては計画的な積立てを行う予定はないが、公共施設等の更新、整備の必要に応じ取崩しを行うため、財産売払収入など臨時的な収入が生じた場合には積立てを行い、将来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都市計画の円滑な推進を図るため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学校施設を整備するため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児童福祉施設を整備するため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生活環境の保全を図るため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総合公園整備基金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総合公園を整備するため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都市計画施設整備基金について、知立駅周辺土地区画整理事業及び知立連続立体交差事業の進捗に応じて計画的に取崩しを行っていることにより、基金残高が減少した。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現時点においては計画的な積立てを行う予定はないが、公共施設等の更新、整備の必要に応じ取崩しを行うため、財産売払収入など臨時的な収入が生じた場合には積立てを行い、将来に備える。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年度において過去最高の基金残高となったものの、標準財政規模に対する割合を適正に保つため、平成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財政調整基金においては、すでに標準財政規模に対する割合は適正な水準に達しており、これ以上の取り崩しは予算の編成に影響を与える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れがあることから、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原則として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取崩しを行わない財政運営を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基金利息以外の積立て又は取崩しを行っていないため、増減はない。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基金利息については積立てを行う。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満期一括方式による借入れの予定はないことから、引き続き同水準で推移していくものと考えている。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2972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4110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2972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に比べ上昇しているものの、類似団体に比べると低い水準である。当市では平成２９年度より知立市公共施設等総合管理計画を策定しており、将来を見据えた経営的視点により、公共施設の管理、運用を行い、今後もより一層適正化に努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7518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0747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1275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3987800" y="59950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1275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3987800" y="47859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76" name="有形固定資産減価償却率平均値テキスト"/>
        <xdr:cNvSpPr txBox="1"/>
      </xdr:nvSpPr>
      <xdr:spPr>
        <a:xfrm>
          <a:off x="4127500" y="511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0259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3429000" y="53109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xdr:cNvSpPr/>
      </xdr:nvSpPr>
      <xdr:spPr>
        <a:xfrm>
          <a:off x="2781300" y="53828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85" name="楕円 84"/>
        <xdr:cNvSpPr/>
      </xdr:nvSpPr>
      <xdr:spPr>
        <a:xfrm>
          <a:off x="4025900" y="54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86" name="有形固定資産減価償却率該当値テキスト"/>
        <xdr:cNvSpPr txBox="1"/>
      </xdr:nvSpPr>
      <xdr:spPr>
        <a:xfrm>
          <a:off x="4127500" y="541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87" name="楕円 86"/>
        <xdr:cNvSpPr/>
      </xdr:nvSpPr>
      <xdr:spPr>
        <a:xfrm>
          <a:off x="3429000" y="54944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4868</xdr:rowOff>
    </xdr:from>
    <xdr:to>
      <xdr:col>23</xdr:col>
      <xdr:colOff>85725</xdr:colOff>
      <xdr:row>32</xdr:row>
      <xdr:rowOff>58843</xdr:rowOff>
    </xdr:to>
    <xdr:cxnSp macro="">
      <xdr:nvCxnSpPr>
        <xdr:cNvPr id="88" name="直線コネクタ 87"/>
        <xdr:cNvCxnSpPr/>
      </xdr:nvCxnSpPr>
      <xdr:spPr>
        <a:xfrm flipV="1">
          <a:off x="3479800" y="5491268"/>
          <a:ext cx="5969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9" name="n_1aveValue有形固定資産減価償却率"/>
        <xdr:cNvSpPr txBox="1"/>
      </xdr:nvSpPr>
      <xdr:spPr>
        <a:xfrm>
          <a:off x="3293119" y="50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90" name="n_2aveValue有形固定資産減価償却率"/>
        <xdr:cNvSpPr txBox="1"/>
      </xdr:nvSpPr>
      <xdr:spPr>
        <a:xfrm>
          <a:off x="2658119"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91" name="n_1mainValue有形固定資産減価償却率"/>
        <xdr:cNvSpPr txBox="1"/>
      </xdr:nvSpPr>
      <xdr:spPr>
        <a:xfrm>
          <a:off x="3293119"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類似団体に比べて低い水準ではあるが、今後大型事業等を控えており上昇が見込まれるため、更なる健全な財政運営に努めていく。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93312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93312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93312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92799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2593320"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26460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2534900" y="5980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2646025"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2534900" y="446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2646025"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2573000" y="51621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32" name="楕円 131"/>
        <xdr:cNvSpPr/>
      </xdr:nvSpPr>
      <xdr:spPr>
        <a:xfrm>
          <a:off x="12573000" y="53661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33" name="債務償還可能年数該当値テキスト"/>
        <xdr:cNvSpPr txBox="1"/>
      </xdr:nvSpPr>
      <xdr:spPr>
        <a:xfrm>
          <a:off x="12646025" y="5344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39490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39878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3889375" y="7271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39878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3889375" y="5842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39878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38989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203575" y="650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428875"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0" name="楕円 69"/>
        <xdr:cNvSpPr/>
      </xdr:nvSpPr>
      <xdr:spPr>
        <a:xfrm>
          <a:off x="38989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17162</xdr:rowOff>
    </xdr:from>
    <xdr:ext cx="405111" cy="259045"/>
    <xdr:sp macro="" textlink="">
      <xdr:nvSpPr>
        <xdr:cNvPr id="71" name="【道路】&#10;有形固定資産減価償却率該当値テキスト"/>
        <xdr:cNvSpPr txBox="1"/>
      </xdr:nvSpPr>
      <xdr:spPr>
        <a:xfrm>
          <a:off x="39878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2" name="楕円 71"/>
        <xdr:cNvSpPr/>
      </xdr:nvSpPr>
      <xdr:spPr>
        <a:xfrm>
          <a:off x="3203575" y="65881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123825</xdr:rowOff>
    </xdr:to>
    <xdr:cxnSp macro="">
      <xdr:nvCxnSpPr>
        <xdr:cNvPr id="73" name="直線コネクタ 72"/>
        <xdr:cNvCxnSpPr/>
      </xdr:nvCxnSpPr>
      <xdr:spPr>
        <a:xfrm flipV="1">
          <a:off x="3235325" y="6604635"/>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06769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30569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76" name="n_1mainValue【道路】&#10;有形固定資産減価償却率"/>
        <xdr:cNvSpPr txBox="1"/>
      </xdr:nvSpPr>
      <xdr:spPr>
        <a:xfrm>
          <a:off x="306769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8905240"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8943975"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8845550" y="7171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8943975"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8845550" y="58735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8943975"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8883650" y="69323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815975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7413625" y="69344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91389</xdr:rowOff>
    </xdr:from>
    <xdr:to>
      <xdr:col>55</xdr:col>
      <xdr:colOff>50800</xdr:colOff>
      <xdr:row>42</xdr:row>
      <xdr:rowOff>21539</xdr:rowOff>
    </xdr:to>
    <xdr:sp macro="" textlink="">
      <xdr:nvSpPr>
        <xdr:cNvPr id="114" name="楕円 113"/>
        <xdr:cNvSpPr/>
      </xdr:nvSpPr>
      <xdr:spPr>
        <a:xfrm>
          <a:off x="8883650" y="71208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6316</xdr:rowOff>
    </xdr:from>
    <xdr:ext cx="469744" cy="259045"/>
    <xdr:sp macro="" textlink="">
      <xdr:nvSpPr>
        <xdr:cNvPr id="115" name="【道路】&#10;一人当たり延長該当値テキスト"/>
        <xdr:cNvSpPr txBox="1"/>
      </xdr:nvSpPr>
      <xdr:spPr>
        <a:xfrm>
          <a:off x="8943975" y="703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90913</xdr:rowOff>
    </xdr:from>
    <xdr:to>
      <xdr:col>50</xdr:col>
      <xdr:colOff>165100</xdr:colOff>
      <xdr:row>42</xdr:row>
      <xdr:rowOff>21063</xdr:rowOff>
    </xdr:to>
    <xdr:sp macro="" textlink="">
      <xdr:nvSpPr>
        <xdr:cNvPr id="116" name="楕円 115"/>
        <xdr:cNvSpPr/>
      </xdr:nvSpPr>
      <xdr:spPr>
        <a:xfrm>
          <a:off x="8159750" y="71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141713</xdr:rowOff>
    </xdr:from>
    <xdr:to>
      <xdr:col>55</xdr:col>
      <xdr:colOff>0</xdr:colOff>
      <xdr:row>41</xdr:row>
      <xdr:rowOff>142189</xdr:rowOff>
    </xdr:to>
    <xdr:cxnSp macro="">
      <xdr:nvCxnSpPr>
        <xdr:cNvPr id="117" name="直線コネクタ 116"/>
        <xdr:cNvCxnSpPr/>
      </xdr:nvCxnSpPr>
      <xdr:spPr>
        <a:xfrm>
          <a:off x="8210550" y="7171163"/>
          <a:ext cx="695325"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7959236"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72258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12190</xdr:rowOff>
    </xdr:from>
    <xdr:ext cx="469744" cy="259045"/>
    <xdr:sp macro="" textlink="">
      <xdr:nvSpPr>
        <xdr:cNvPr id="120" name="n_1mainValue【道路】&#10;一人当たり延長"/>
        <xdr:cNvSpPr txBox="1"/>
      </xdr:nvSpPr>
      <xdr:spPr>
        <a:xfrm>
          <a:off x="7991552" y="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39490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39878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3889375" y="97593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39878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38989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203575" y="103181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428875"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59" name="楕円 158"/>
        <xdr:cNvSpPr/>
      </xdr:nvSpPr>
      <xdr:spPr>
        <a:xfrm>
          <a:off x="38989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160" name="【橋りょう・トンネル】&#10;有形固定資産減価償却率該当値テキスト"/>
        <xdr:cNvSpPr txBox="1"/>
      </xdr:nvSpPr>
      <xdr:spPr>
        <a:xfrm>
          <a:off x="39878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61" name="楕円 160"/>
        <xdr:cNvSpPr/>
      </xdr:nvSpPr>
      <xdr:spPr>
        <a:xfrm>
          <a:off x="3203575" y="10453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45720</xdr:rowOff>
    </xdr:to>
    <xdr:cxnSp macro="">
      <xdr:nvCxnSpPr>
        <xdr:cNvPr id="162" name="直線コネクタ 161"/>
        <xdr:cNvCxnSpPr/>
      </xdr:nvCxnSpPr>
      <xdr:spPr>
        <a:xfrm flipV="1">
          <a:off x="3235325" y="1047369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06769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30569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165" name="n_1mainValue【橋りょう・トンネル】&#10;有形固定資産減価償却率"/>
        <xdr:cNvSpPr txBox="1"/>
      </xdr:nvSpPr>
      <xdr:spPr>
        <a:xfrm>
          <a:off x="306769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8905240"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8943975"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8845550" y="109720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8943975"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8845550" y="9662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8943975"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8883650" y="10474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815975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7413625" y="10502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7219</xdr:rowOff>
    </xdr:from>
    <xdr:to>
      <xdr:col>55</xdr:col>
      <xdr:colOff>50800</xdr:colOff>
      <xdr:row>63</xdr:row>
      <xdr:rowOff>108819</xdr:rowOff>
    </xdr:to>
    <xdr:sp macro="" textlink="">
      <xdr:nvSpPr>
        <xdr:cNvPr id="201" name="楕円 200"/>
        <xdr:cNvSpPr/>
      </xdr:nvSpPr>
      <xdr:spPr>
        <a:xfrm>
          <a:off x="8883650" y="108085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93596</xdr:rowOff>
    </xdr:from>
    <xdr:ext cx="534377" cy="259045"/>
    <xdr:sp macro="" textlink="">
      <xdr:nvSpPr>
        <xdr:cNvPr id="202" name="【橋りょう・トンネル】&#10;一人当たり有形固定資産（償却資産）額該当値テキスト"/>
        <xdr:cNvSpPr txBox="1"/>
      </xdr:nvSpPr>
      <xdr:spPr>
        <a:xfrm>
          <a:off x="8943975" y="107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6627</xdr:rowOff>
    </xdr:from>
    <xdr:to>
      <xdr:col>50</xdr:col>
      <xdr:colOff>165100</xdr:colOff>
      <xdr:row>63</xdr:row>
      <xdr:rowOff>108227</xdr:rowOff>
    </xdr:to>
    <xdr:sp macro="" textlink="">
      <xdr:nvSpPr>
        <xdr:cNvPr id="203" name="楕円 202"/>
        <xdr:cNvSpPr/>
      </xdr:nvSpPr>
      <xdr:spPr>
        <a:xfrm>
          <a:off x="8159750" y="10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57427</xdr:rowOff>
    </xdr:from>
    <xdr:to>
      <xdr:col>55</xdr:col>
      <xdr:colOff>0</xdr:colOff>
      <xdr:row>63</xdr:row>
      <xdr:rowOff>58019</xdr:rowOff>
    </xdr:to>
    <xdr:cxnSp macro="">
      <xdr:nvCxnSpPr>
        <xdr:cNvPr id="204" name="直線コネクタ 203"/>
        <xdr:cNvCxnSpPr/>
      </xdr:nvCxnSpPr>
      <xdr:spPr>
        <a:xfrm>
          <a:off x="8210550" y="10858777"/>
          <a:ext cx="695325"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793644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71934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99354</xdr:rowOff>
    </xdr:from>
    <xdr:ext cx="534377" cy="259045"/>
    <xdr:sp macro="" textlink="">
      <xdr:nvSpPr>
        <xdr:cNvPr id="207" name="n_1mainValue【橋りょう・トンネル】&#10;一人当たり有形固定資産（償却資産）額"/>
        <xdr:cNvSpPr txBox="1"/>
      </xdr:nvSpPr>
      <xdr:spPr>
        <a:xfrm>
          <a:off x="7959236" y="10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39490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39878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388937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39878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3889375" y="13358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xdr:cNvSpPr txBox="1"/>
      </xdr:nvSpPr>
      <xdr:spPr>
        <a:xfrm>
          <a:off x="39878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38989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203575" y="13819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428875"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126093</xdr:rowOff>
    </xdr:from>
    <xdr:to>
      <xdr:col>24</xdr:col>
      <xdr:colOff>114300</xdr:colOff>
      <xdr:row>81</xdr:row>
      <xdr:rowOff>56243</xdr:rowOff>
    </xdr:to>
    <xdr:sp macro="" textlink="">
      <xdr:nvSpPr>
        <xdr:cNvPr id="247" name="楕円 246"/>
        <xdr:cNvSpPr/>
      </xdr:nvSpPr>
      <xdr:spPr>
        <a:xfrm>
          <a:off x="38989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104520</xdr:rowOff>
    </xdr:from>
    <xdr:ext cx="405111" cy="259045"/>
    <xdr:sp macro="" textlink="">
      <xdr:nvSpPr>
        <xdr:cNvPr id="248" name="【公営住宅】&#10;有形固定資産減価償却率該当値テキスト"/>
        <xdr:cNvSpPr txBox="1"/>
      </xdr:nvSpPr>
      <xdr:spPr>
        <a:xfrm>
          <a:off x="3987800" y="1382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142421</xdr:rowOff>
    </xdr:from>
    <xdr:to>
      <xdr:col>20</xdr:col>
      <xdr:colOff>38100</xdr:colOff>
      <xdr:row>81</xdr:row>
      <xdr:rowOff>72571</xdr:rowOff>
    </xdr:to>
    <xdr:sp macro="" textlink="">
      <xdr:nvSpPr>
        <xdr:cNvPr id="249" name="楕円 248"/>
        <xdr:cNvSpPr/>
      </xdr:nvSpPr>
      <xdr:spPr>
        <a:xfrm>
          <a:off x="3203575" y="138584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5443</xdr:rowOff>
    </xdr:from>
    <xdr:to>
      <xdr:col>24</xdr:col>
      <xdr:colOff>63500</xdr:colOff>
      <xdr:row>81</xdr:row>
      <xdr:rowOff>21771</xdr:rowOff>
    </xdr:to>
    <xdr:cxnSp macro="">
      <xdr:nvCxnSpPr>
        <xdr:cNvPr id="250" name="直線コネクタ 249"/>
        <xdr:cNvCxnSpPr/>
      </xdr:nvCxnSpPr>
      <xdr:spPr>
        <a:xfrm flipV="1">
          <a:off x="3235325" y="13892893"/>
          <a:ext cx="7143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xdr:cNvSpPr txBox="1"/>
      </xdr:nvSpPr>
      <xdr:spPr>
        <a:xfrm>
          <a:off x="306769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30569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63698</xdr:rowOff>
    </xdr:from>
    <xdr:ext cx="405111" cy="259045"/>
    <xdr:sp macro="" textlink="">
      <xdr:nvSpPr>
        <xdr:cNvPr id="253" name="n_1mainValue【公営住宅】&#10;有形固定資産減価償却率"/>
        <xdr:cNvSpPr txBox="1"/>
      </xdr:nvSpPr>
      <xdr:spPr>
        <a:xfrm>
          <a:off x="306769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8905240"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8943975"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8845550" y="14853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8943975"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8845550" y="135765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8943975"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8883650" y="1441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815975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7413625" y="14408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122937</xdr:rowOff>
    </xdr:from>
    <xdr:to>
      <xdr:col>55</xdr:col>
      <xdr:colOff>50800</xdr:colOff>
      <xdr:row>86</xdr:row>
      <xdr:rowOff>53087</xdr:rowOff>
    </xdr:to>
    <xdr:sp macro="" textlink="">
      <xdr:nvSpPr>
        <xdr:cNvPr id="291" name="楕円 290"/>
        <xdr:cNvSpPr/>
      </xdr:nvSpPr>
      <xdr:spPr>
        <a:xfrm>
          <a:off x="8883650" y="146961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37864</xdr:rowOff>
    </xdr:from>
    <xdr:ext cx="469744" cy="259045"/>
    <xdr:sp macro="" textlink="">
      <xdr:nvSpPr>
        <xdr:cNvPr id="292" name="【公営住宅】&#10;一人当たり面積該当値テキスト"/>
        <xdr:cNvSpPr txBox="1"/>
      </xdr:nvSpPr>
      <xdr:spPr>
        <a:xfrm>
          <a:off x="8943975" y="14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293" name="楕円 292"/>
        <xdr:cNvSpPr/>
      </xdr:nvSpPr>
      <xdr:spPr>
        <a:xfrm>
          <a:off x="815975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2287</xdr:rowOff>
    </xdr:to>
    <xdr:cxnSp macro="">
      <xdr:nvCxnSpPr>
        <xdr:cNvPr id="294" name="直線コネクタ 293"/>
        <xdr:cNvCxnSpPr/>
      </xdr:nvCxnSpPr>
      <xdr:spPr>
        <a:xfrm>
          <a:off x="8210550" y="14746224"/>
          <a:ext cx="695325"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7991552"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72581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297" name="n_1mainValue【公営住宅】&#10;一人当たり面積"/>
        <xdr:cNvSpPr txBox="1"/>
      </xdr:nvSpPr>
      <xdr:spPr>
        <a:xfrm>
          <a:off x="7991552"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3889989"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3928725"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3801725" y="719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3928725"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3801725" y="5727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44" name="【認定こども園・幼稚園・保育所】&#10;有形固定資産減価償却率平均値テキスト"/>
        <xdr:cNvSpPr txBox="1"/>
      </xdr:nvSpPr>
      <xdr:spPr>
        <a:xfrm>
          <a:off x="13928725"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3839825" y="627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3115925"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23698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28666</xdr:rowOff>
    </xdr:from>
    <xdr:to>
      <xdr:col>85</xdr:col>
      <xdr:colOff>177800</xdr:colOff>
      <xdr:row>37</xdr:row>
      <xdr:rowOff>130266</xdr:rowOff>
    </xdr:to>
    <xdr:sp macro="" textlink="">
      <xdr:nvSpPr>
        <xdr:cNvPr id="353" name="楕円 352"/>
        <xdr:cNvSpPr/>
      </xdr:nvSpPr>
      <xdr:spPr>
        <a:xfrm>
          <a:off x="13839825" y="63723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7093</xdr:rowOff>
    </xdr:from>
    <xdr:ext cx="405111" cy="259045"/>
    <xdr:sp macro="" textlink="">
      <xdr:nvSpPr>
        <xdr:cNvPr id="354" name="【認定こども園・幼稚園・保育所】&#10;有形固定資産減価償却率該当値テキスト"/>
        <xdr:cNvSpPr txBox="1"/>
      </xdr:nvSpPr>
      <xdr:spPr>
        <a:xfrm>
          <a:off x="13928725"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67854</xdr:rowOff>
    </xdr:from>
    <xdr:to>
      <xdr:col>81</xdr:col>
      <xdr:colOff>101600</xdr:colOff>
      <xdr:row>37</xdr:row>
      <xdr:rowOff>169455</xdr:rowOff>
    </xdr:to>
    <xdr:sp macro="" textlink="">
      <xdr:nvSpPr>
        <xdr:cNvPr id="355" name="楕円 354"/>
        <xdr:cNvSpPr/>
      </xdr:nvSpPr>
      <xdr:spPr>
        <a:xfrm>
          <a:off x="13115925"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79466</xdr:rowOff>
    </xdr:from>
    <xdr:to>
      <xdr:col>85</xdr:col>
      <xdr:colOff>127000</xdr:colOff>
      <xdr:row>37</xdr:row>
      <xdr:rowOff>118654</xdr:rowOff>
    </xdr:to>
    <xdr:cxnSp macro="">
      <xdr:nvCxnSpPr>
        <xdr:cNvPr id="356" name="直線コネクタ 355"/>
        <xdr:cNvCxnSpPr/>
      </xdr:nvCxnSpPr>
      <xdr:spPr>
        <a:xfrm flipV="1">
          <a:off x="13166725" y="6423116"/>
          <a:ext cx="7239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7" name="n_1aveValue【認定こども園・幼稚園・保育所】&#10;有形固定資産減価償却率"/>
        <xdr:cNvSpPr txBox="1"/>
      </xdr:nvSpPr>
      <xdr:spPr>
        <a:xfrm>
          <a:off x="12980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2246619"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160581</xdr:rowOff>
    </xdr:from>
    <xdr:ext cx="405111" cy="259045"/>
    <xdr:sp macro="" textlink="">
      <xdr:nvSpPr>
        <xdr:cNvPr id="359" name="n_1mainValue【認定こども園・幼稚園・保育所】&#10;有形固定資産減価償却率"/>
        <xdr:cNvSpPr txBox="1"/>
      </xdr:nvSpPr>
      <xdr:spPr>
        <a:xfrm>
          <a:off x="129800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188461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188849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18786475" y="5772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388" name="【認定こども園・幼稚園・保育所】&#10;一人当たり面積平均値テキスト"/>
        <xdr:cNvSpPr txBox="1"/>
      </xdr:nvSpPr>
      <xdr:spPr>
        <a:xfrm>
          <a:off x="188849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187960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18100675" y="6628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17325975"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113030</xdr:rowOff>
    </xdr:from>
    <xdr:to>
      <xdr:col>116</xdr:col>
      <xdr:colOff>114300</xdr:colOff>
      <xdr:row>39</xdr:row>
      <xdr:rowOff>43180</xdr:rowOff>
    </xdr:to>
    <xdr:sp macro="" textlink="">
      <xdr:nvSpPr>
        <xdr:cNvPr id="397" name="楕円 396"/>
        <xdr:cNvSpPr/>
      </xdr:nvSpPr>
      <xdr:spPr>
        <a:xfrm>
          <a:off x="18796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91457</xdr:rowOff>
    </xdr:from>
    <xdr:ext cx="469744" cy="259045"/>
    <xdr:sp macro="" textlink="">
      <xdr:nvSpPr>
        <xdr:cNvPr id="398" name="【認定こども園・幼稚園・保育所】&#10;一人当たり面積該当値テキスト"/>
        <xdr:cNvSpPr txBox="1"/>
      </xdr:nvSpPr>
      <xdr:spPr>
        <a:xfrm>
          <a:off x="18884900" y="66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399" name="楕円 398"/>
        <xdr:cNvSpPr/>
      </xdr:nvSpPr>
      <xdr:spPr>
        <a:xfrm>
          <a:off x="18100675" y="662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163830</xdr:rowOff>
    </xdr:to>
    <xdr:cxnSp macro="">
      <xdr:nvCxnSpPr>
        <xdr:cNvPr id="400" name="直線コネクタ 399"/>
        <xdr:cNvCxnSpPr/>
      </xdr:nvCxnSpPr>
      <xdr:spPr>
        <a:xfrm>
          <a:off x="18132425" y="667512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1793247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1717047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403" name="n_1mainValue【認定こども園・幼稚園・保育所】&#10;一人当たり面積"/>
        <xdr:cNvSpPr txBox="1"/>
      </xdr:nvSpPr>
      <xdr:spPr>
        <a:xfrm>
          <a:off x="1793247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3889989"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3928725"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3801725" y="10881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3928725"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3801725" y="9517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xdr:cNvSpPr txBox="1"/>
      </xdr:nvSpPr>
      <xdr:spPr>
        <a:xfrm>
          <a:off x="13928725"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3839825" y="10110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311592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23698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442" name="楕円 441"/>
        <xdr:cNvSpPr/>
      </xdr:nvSpPr>
      <xdr:spPr>
        <a:xfrm>
          <a:off x="13839825" y="10453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443" name="【学校施設】&#10;有形固定資産減価償却率該当値テキスト"/>
        <xdr:cNvSpPr txBox="1"/>
      </xdr:nvSpPr>
      <xdr:spPr>
        <a:xfrm>
          <a:off x="13928725"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444" name="楕円 443"/>
        <xdr:cNvSpPr/>
      </xdr:nvSpPr>
      <xdr:spPr>
        <a:xfrm>
          <a:off x="13115925"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87630</xdr:rowOff>
    </xdr:to>
    <xdr:cxnSp macro="">
      <xdr:nvCxnSpPr>
        <xdr:cNvPr id="445" name="直線コネクタ 444"/>
        <xdr:cNvCxnSpPr/>
      </xdr:nvCxnSpPr>
      <xdr:spPr>
        <a:xfrm flipV="1">
          <a:off x="13166725" y="1050417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xdr:cNvSpPr txBox="1"/>
      </xdr:nvSpPr>
      <xdr:spPr>
        <a:xfrm>
          <a:off x="12980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2246619"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448" name="n_1mainValue【学校施設】&#10;有形固定資産減価償却率"/>
        <xdr:cNvSpPr txBox="1"/>
      </xdr:nvSpPr>
      <xdr:spPr>
        <a:xfrm>
          <a:off x="12980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188461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188849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18786475" y="109697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188849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18786475" y="95074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188849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187960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18100675" y="101881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17325975"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106934</xdr:rowOff>
    </xdr:from>
    <xdr:to>
      <xdr:col>116</xdr:col>
      <xdr:colOff>114300</xdr:colOff>
      <xdr:row>61</xdr:row>
      <xdr:rowOff>37084</xdr:rowOff>
    </xdr:to>
    <xdr:sp macro="" textlink="">
      <xdr:nvSpPr>
        <xdr:cNvPr id="487" name="楕円 486"/>
        <xdr:cNvSpPr/>
      </xdr:nvSpPr>
      <xdr:spPr>
        <a:xfrm>
          <a:off x="187960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85361</xdr:rowOff>
    </xdr:from>
    <xdr:ext cx="469744" cy="259045"/>
    <xdr:sp macro="" textlink="">
      <xdr:nvSpPr>
        <xdr:cNvPr id="488" name="【学校施設】&#10;一人当たり面積該当値テキスト"/>
        <xdr:cNvSpPr txBox="1"/>
      </xdr:nvSpPr>
      <xdr:spPr>
        <a:xfrm>
          <a:off x="18884900" y="103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100076</xdr:rowOff>
    </xdr:from>
    <xdr:to>
      <xdr:col>112</xdr:col>
      <xdr:colOff>38100</xdr:colOff>
      <xdr:row>61</xdr:row>
      <xdr:rowOff>30226</xdr:rowOff>
    </xdr:to>
    <xdr:sp macro="" textlink="">
      <xdr:nvSpPr>
        <xdr:cNvPr id="489" name="楕円 488"/>
        <xdr:cNvSpPr/>
      </xdr:nvSpPr>
      <xdr:spPr>
        <a:xfrm>
          <a:off x="18100675" y="103870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150876</xdr:rowOff>
    </xdr:from>
    <xdr:to>
      <xdr:col>116</xdr:col>
      <xdr:colOff>63500</xdr:colOff>
      <xdr:row>60</xdr:row>
      <xdr:rowOff>157734</xdr:rowOff>
    </xdr:to>
    <xdr:cxnSp macro="">
      <xdr:nvCxnSpPr>
        <xdr:cNvPr id="490" name="直線コネクタ 489"/>
        <xdr:cNvCxnSpPr/>
      </xdr:nvCxnSpPr>
      <xdr:spPr>
        <a:xfrm>
          <a:off x="18132425" y="10437876"/>
          <a:ext cx="7143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1793247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1717047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21353</xdr:rowOff>
    </xdr:from>
    <xdr:ext cx="469744" cy="259045"/>
    <xdr:sp macro="" textlink="">
      <xdr:nvSpPr>
        <xdr:cNvPr id="493" name="n_1mainValue【学校施設】&#10;一人当たり面積"/>
        <xdr:cNvSpPr txBox="1"/>
      </xdr:nvSpPr>
      <xdr:spPr>
        <a:xfrm>
          <a:off x="1793247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3889989"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3928725"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3801725" y="1472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23" name="【児童館】&#10;有形固定資産減価償却率平均値テキスト"/>
        <xdr:cNvSpPr txBox="1"/>
      </xdr:nvSpPr>
      <xdr:spPr>
        <a:xfrm>
          <a:off x="13928725"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3839825" y="14000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3115925"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23698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149225</xdr:rowOff>
    </xdr:from>
    <xdr:to>
      <xdr:col>85</xdr:col>
      <xdr:colOff>177800</xdr:colOff>
      <xdr:row>83</xdr:row>
      <xdr:rowOff>79375</xdr:rowOff>
    </xdr:to>
    <xdr:sp macro="" textlink="">
      <xdr:nvSpPr>
        <xdr:cNvPr id="532" name="楕円 531"/>
        <xdr:cNvSpPr/>
      </xdr:nvSpPr>
      <xdr:spPr>
        <a:xfrm>
          <a:off x="13839825" y="14208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127652</xdr:rowOff>
    </xdr:from>
    <xdr:ext cx="405111" cy="259045"/>
    <xdr:sp macro="" textlink="">
      <xdr:nvSpPr>
        <xdr:cNvPr id="533" name="【児童館】&#10;有形固定資産減価償却率該当値テキスト"/>
        <xdr:cNvSpPr txBox="1"/>
      </xdr:nvSpPr>
      <xdr:spPr>
        <a:xfrm>
          <a:off x="13928725"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534" name="楕円 533"/>
        <xdr:cNvSpPr/>
      </xdr:nvSpPr>
      <xdr:spPr>
        <a:xfrm>
          <a:off x="13115925"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28575</xdr:rowOff>
    </xdr:from>
    <xdr:to>
      <xdr:col>85</xdr:col>
      <xdr:colOff>127000</xdr:colOff>
      <xdr:row>83</xdr:row>
      <xdr:rowOff>53339</xdr:rowOff>
    </xdr:to>
    <xdr:cxnSp macro="">
      <xdr:nvCxnSpPr>
        <xdr:cNvPr id="535" name="直線コネクタ 534"/>
        <xdr:cNvCxnSpPr/>
      </xdr:nvCxnSpPr>
      <xdr:spPr>
        <a:xfrm flipV="1">
          <a:off x="13166725" y="14258925"/>
          <a:ext cx="7239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36" name="n_1aveValue【児童館】&#10;有形固定資産減価償却率"/>
        <xdr:cNvSpPr txBox="1"/>
      </xdr:nvSpPr>
      <xdr:spPr>
        <a:xfrm>
          <a:off x="12980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2246619"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538" name="n_1mainValue【児童館】&#10;有形固定資産減価償却率"/>
        <xdr:cNvSpPr txBox="1"/>
      </xdr:nvSpPr>
      <xdr:spPr>
        <a:xfrm>
          <a:off x="12980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188461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188849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18786475" y="1488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188849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18786475" y="13460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188849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187960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18100675" y="14470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17325975"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578" name="楕円 577"/>
        <xdr:cNvSpPr/>
      </xdr:nvSpPr>
      <xdr:spPr>
        <a:xfrm>
          <a:off x="187960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42834</xdr:rowOff>
    </xdr:from>
    <xdr:ext cx="469744" cy="259045"/>
    <xdr:sp macro="" textlink="">
      <xdr:nvSpPr>
        <xdr:cNvPr id="579" name="【児童館】&#10;一人当たり面積該当値テキスト"/>
        <xdr:cNvSpPr txBox="1"/>
      </xdr:nvSpPr>
      <xdr:spPr>
        <a:xfrm>
          <a:off x="188849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580" name="楕円 579"/>
        <xdr:cNvSpPr/>
      </xdr:nvSpPr>
      <xdr:spPr>
        <a:xfrm>
          <a:off x="18100675" y="144054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70757</xdr:rowOff>
    </xdr:to>
    <xdr:cxnSp macro="">
      <xdr:nvCxnSpPr>
        <xdr:cNvPr id="581" name="直線コネクタ 580"/>
        <xdr:cNvCxnSpPr/>
      </xdr:nvCxnSpPr>
      <xdr:spPr>
        <a:xfrm>
          <a:off x="18132425" y="14456229"/>
          <a:ext cx="7143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xdr:cNvSpPr txBox="1"/>
      </xdr:nvSpPr>
      <xdr:spPr>
        <a:xfrm>
          <a:off x="1793247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1717047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121756</xdr:rowOff>
    </xdr:from>
    <xdr:ext cx="469744" cy="259045"/>
    <xdr:sp macro="" textlink="">
      <xdr:nvSpPr>
        <xdr:cNvPr id="584" name="n_1mainValue【児童館】&#10;一人当たり面積"/>
        <xdr:cNvSpPr txBox="1"/>
      </xdr:nvSpPr>
      <xdr:spPr>
        <a:xfrm>
          <a:off x="1793247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3889989"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3928725"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3801725" y="18510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3928725"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3801725" y="17291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14" name="【公民館】&#10;有形固定資産減価償却率平均値テキスト"/>
        <xdr:cNvSpPr txBox="1"/>
      </xdr:nvSpPr>
      <xdr:spPr>
        <a:xfrm>
          <a:off x="13928725"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3839825" y="17920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3115925"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23698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23" name="楕円 622"/>
        <xdr:cNvSpPr/>
      </xdr:nvSpPr>
      <xdr:spPr>
        <a:xfrm>
          <a:off x="13839825" y="18141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24" name="【公民館】&#10;有形固定資産減価償却率該当値テキスト"/>
        <xdr:cNvSpPr txBox="1"/>
      </xdr:nvSpPr>
      <xdr:spPr>
        <a:xfrm>
          <a:off x="13928725"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156845</xdr:rowOff>
    </xdr:from>
    <xdr:to>
      <xdr:col>81</xdr:col>
      <xdr:colOff>101600</xdr:colOff>
      <xdr:row>106</xdr:row>
      <xdr:rowOff>86995</xdr:rowOff>
    </xdr:to>
    <xdr:sp macro="" textlink="">
      <xdr:nvSpPr>
        <xdr:cNvPr id="625" name="楕円 624"/>
        <xdr:cNvSpPr/>
      </xdr:nvSpPr>
      <xdr:spPr>
        <a:xfrm>
          <a:off x="13115925"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36195</xdr:rowOff>
    </xdr:to>
    <xdr:cxnSp macro="">
      <xdr:nvCxnSpPr>
        <xdr:cNvPr id="626" name="直線コネクタ 625"/>
        <xdr:cNvCxnSpPr/>
      </xdr:nvCxnSpPr>
      <xdr:spPr>
        <a:xfrm flipV="1">
          <a:off x="13166725" y="18192750"/>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7" name="n_1aveValue【公民館】&#10;有形固定資産減価償却率"/>
        <xdr:cNvSpPr txBox="1"/>
      </xdr:nvSpPr>
      <xdr:spPr>
        <a:xfrm>
          <a:off x="12980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2246619"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78122</xdr:rowOff>
    </xdr:from>
    <xdr:ext cx="405111" cy="259045"/>
    <xdr:sp macro="" textlink="">
      <xdr:nvSpPr>
        <xdr:cNvPr id="629" name="n_1mainValue【公民館】&#10;有形固定資産減価償却率"/>
        <xdr:cNvSpPr txBox="1"/>
      </xdr:nvSpPr>
      <xdr:spPr>
        <a:xfrm>
          <a:off x="12980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188461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188849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18786475" y="1864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188849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18786475"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58" name="【公民館】&#10;一人当たり面積平均値テキスト"/>
        <xdr:cNvSpPr txBox="1"/>
      </xdr:nvSpPr>
      <xdr:spPr>
        <a:xfrm>
          <a:off x="188849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187960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18100675" y="18119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17325975"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74930</xdr:rowOff>
    </xdr:from>
    <xdr:to>
      <xdr:col>116</xdr:col>
      <xdr:colOff>114300</xdr:colOff>
      <xdr:row>109</xdr:row>
      <xdr:rowOff>5080</xdr:rowOff>
    </xdr:to>
    <xdr:sp macro="" textlink="">
      <xdr:nvSpPr>
        <xdr:cNvPr id="667" name="楕円 666"/>
        <xdr:cNvSpPr/>
      </xdr:nvSpPr>
      <xdr:spPr>
        <a:xfrm>
          <a:off x="187960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161307</xdr:rowOff>
    </xdr:from>
    <xdr:ext cx="469744" cy="259045"/>
    <xdr:sp macro="" textlink="">
      <xdr:nvSpPr>
        <xdr:cNvPr id="668" name="【公民館】&#10;一人当たり面積該当値テキスト"/>
        <xdr:cNvSpPr txBox="1"/>
      </xdr:nvSpPr>
      <xdr:spPr>
        <a:xfrm>
          <a:off x="18884900" y="185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74930</xdr:rowOff>
    </xdr:from>
    <xdr:to>
      <xdr:col>112</xdr:col>
      <xdr:colOff>38100</xdr:colOff>
      <xdr:row>109</xdr:row>
      <xdr:rowOff>5080</xdr:rowOff>
    </xdr:to>
    <xdr:sp macro="" textlink="">
      <xdr:nvSpPr>
        <xdr:cNvPr id="669" name="楕円 668"/>
        <xdr:cNvSpPr/>
      </xdr:nvSpPr>
      <xdr:spPr>
        <a:xfrm>
          <a:off x="18100675" y="18591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125730</xdr:rowOff>
    </xdr:from>
    <xdr:to>
      <xdr:col>116</xdr:col>
      <xdr:colOff>63500</xdr:colOff>
      <xdr:row>108</xdr:row>
      <xdr:rowOff>125730</xdr:rowOff>
    </xdr:to>
    <xdr:cxnSp macro="">
      <xdr:nvCxnSpPr>
        <xdr:cNvPr id="670" name="直線コネクタ 669"/>
        <xdr:cNvCxnSpPr/>
      </xdr:nvCxnSpPr>
      <xdr:spPr>
        <a:xfrm>
          <a:off x="18132425" y="1864233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1" name="n_1aveValue【公民館】&#10;一人当たり面積"/>
        <xdr:cNvSpPr txBox="1"/>
      </xdr:nvSpPr>
      <xdr:spPr>
        <a:xfrm>
          <a:off x="1793247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1717047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167657</xdr:rowOff>
    </xdr:from>
    <xdr:ext cx="469744" cy="259045"/>
    <xdr:sp macro="" textlink="">
      <xdr:nvSpPr>
        <xdr:cNvPr id="673" name="n_1mainValue【公民館】&#10;一人当たり面積"/>
        <xdr:cNvSpPr txBox="1"/>
      </xdr:nvSpPr>
      <xdr:spPr>
        <a:xfrm>
          <a:off x="1793247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全体的に有形固定資産減価償却率は低い水準である。しかし本市では高度経済成長期を中心に整備された公共施設が多く、これら施設が今後一斉に更新時期を迎えるため、財政負担の平準化が必要である。また本市の財政状況では全ての施設を一律に長寿命化することは難しいため、施設の老朽度だけでなく、重要度や代替可能性なども踏まえ、施設の整備内容に差別化を図っていく必要がある。具体的には、学校施設、保育所について重点的に長寿命化を図っていく一方で、公民館や児童館に関しては、他施設での代替や複合化なども含め、施設のあり方について、柔軟に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39490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39878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3889375" y="72493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39878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3889375" y="5766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39878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38989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203575" y="65731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428875"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1" name="楕円 70"/>
        <xdr:cNvSpPr/>
      </xdr:nvSpPr>
      <xdr:spPr>
        <a:xfrm>
          <a:off x="38989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142983</xdr:rowOff>
    </xdr:from>
    <xdr:ext cx="405111" cy="259045"/>
    <xdr:sp macro="" textlink="">
      <xdr:nvSpPr>
        <xdr:cNvPr id="72" name="【図書館】&#10;有形固定資産減価償却率該当値テキスト"/>
        <xdr:cNvSpPr txBox="1"/>
      </xdr:nvSpPr>
      <xdr:spPr>
        <a:xfrm>
          <a:off x="39878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157661</xdr:rowOff>
    </xdr:from>
    <xdr:to>
      <xdr:col>20</xdr:col>
      <xdr:colOff>38100</xdr:colOff>
      <xdr:row>37</xdr:row>
      <xdr:rowOff>87811</xdr:rowOff>
    </xdr:to>
    <xdr:sp macro="" textlink="">
      <xdr:nvSpPr>
        <xdr:cNvPr id="73" name="楕円 72"/>
        <xdr:cNvSpPr/>
      </xdr:nvSpPr>
      <xdr:spPr>
        <a:xfrm>
          <a:off x="3203575" y="63298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37011</xdr:rowOff>
    </xdr:to>
    <xdr:cxnSp macro="">
      <xdr:nvCxnSpPr>
        <xdr:cNvPr id="74" name="直線コネクタ 73"/>
        <xdr:cNvCxnSpPr/>
      </xdr:nvCxnSpPr>
      <xdr:spPr>
        <a:xfrm flipV="1">
          <a:off x="3235325" y="6343106"/>
          <a:ext cx="71437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06769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30569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104338</xdr:rowOff>
    </xdr:from>
    <xdr:ext cx="405111" cy="259045"/>
    <xdr:sp macro="" textlink="">
      <xdr:nvSpPr>
        <xdr:cNvPr id="77" name="n_1mainValue【図書館】&#10;有形固定資産減価償却率"/>
        <xdr:cNvSpPr txBox="1"/>
      </xdr:nvSpPr>
      <xdr:spPr>
        <a:xfrm>
          <a:off x="306769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8905240"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8943975"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8845550" y="713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8943975"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8845550" y="570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8943975"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8883650" y="654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815975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7413625"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15" name="楕円 114"/>
        <xdr:cNvSpPr/>
      </xdr:nvSpPr>
      <xdr:spPr>
        <a:xfrm>
          <a:off x="8883650" y="6553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16527</xdr:rowOff>
    </xdr:from>
    <xdr:ext cx="469744" cy="259045"/>
    <xdr:sp macro="" textlink="">
      <xdr:nvSpPr>
        <xdr:cNvPr id="116" name="【図書館】&#10;一人当たり面積該当値テキスト"/>
        <xdr:cNvSpPr txBox="1"/>
      </xdr:nvSpPr>
      <xdr:spPr>
        <a:xfrm>
          <a:off x="8943975"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7" name="楕円 116"/>
        <xdr:cNvSpPr/>
      </xdr:nvSpPr>
      <xdr:spPr>
        <a:xfrm>
          <a:off x="815975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18" name="直線コネクタ 117"/>
        <xdr:cNvCxnSpPr/>
      </xdr:nvCxnSpPr>
      <xdr:spPr>
        <a:xfrm>
          <a:off x="8210550" y="6591300"/>
          <a:ext cx="6953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7991552"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72581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21" name="n_1mainValue【図書館】&#10;一人当たり面積"/>
        <xdr:cNvSpPr txBox="1"/>
      </xdr:nvSpPr>
      <xdr:spPr>
        <a:xfrm>
          <a:off x="7991552"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39490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39878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3889375" y="11113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39878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38893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39878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38989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203575" y="10230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428875"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60" name="楕円 159"/>
        <xdr:cNvSpPr/>
      </xdr:nvSpPr>
      <xdr:spPr>
        <a:xfrm>
          <a:off x="38989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61" name="【体育館・プール】&#10;有形固定資産減価償却率該当値テキスト"/>
        <xdr:cNvSpPr txBox="1"/>
      </xdr:nvSpPr>
      <xdr:spPr>
        <a:xfrm>
          <a:off x="39878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62" name="楕円 161"/>
        <xdr:cNvSpPr/>
      </xdr:nvSpPr>
      <xdr:spPr>
        <a:xfrm>
          <a:off x="3203575" y="99561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62865</xdr:rowOff>
    </xdr:to>
    <xdr:cxnSp macro="">
      <xdr:nvCxnSpPr>
        <xdr:cNvPr id="163" name="直線コネクタ 162"/>
        <xdr:cNvCxnSpPr/>
      </xdr:nvCxnSpPr>
      <xdr:spPr>
        <a:xfrm flipV="1">
          <a:off x="3235325" y="9959340"/>
          <a:ext cx="714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06769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30569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166" name="n_1mainValue【体育館・プール】&#10;有形固定資産減価償却率"/>
        <xdr:cNvSpPr txBox="1"/>
      </xdr:nvSpPr>
      <xdr:spPr>
        <a:xfrm>
          <a:off x="306769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8905240"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8943975"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8845550" y="11003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8943975"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8845550" y="9665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8943975"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8883650" y="10624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815975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7413625" y="10649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04" name="楕円 203"/>
        <xdr:cNvSpPr/>
      </xdr:nvSpPr>
      <xdr:spPr>
        <a:xfrm>
          <a:off x="8883650" y="107810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05" name="【体育館・プール】&#10;一人当たり面積該当値テキスト"/>
        <xdr:cNvSpPr txBox="1"/>
      </xdr:nvSpPr>
      <xdr:spPr>
        <a:xfrm>
          <a:off x="8943975"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206" name="楕円 205"/>
        <xdr:cNvSpPr/>
      </xdr:nvSpPr>
      <xdr:spPr>
        <a:xfrm>
          <a:off x="815975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28575</xdr:rowOff>
    </xdr:from>
    <xdr:to>
      <xdr:col>55</xdr:col>
      <xdr:colOff>0</xdr:colOff>
      <xdr:row>63</xdr:row>
      <xdr:rowOff>30480</xdr:rowOff>
    </xdr:to>
    <xdr:cxnSp macro="">
      <xdr:nvCxnSpPr>
        <xdr:cNvPr id="207" name="直線コネクタ 206"/>
        <xdr:cNvCxnSpPr/>
      </xdr:nvCxnSpPr>
      <xdr:spPr>
        <a:xfrm>
          <a:off x="8210550" y="10829925"/>
          <a:ext cx="6953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xdr:cNvSpPr txBox="1"/>
      </xdr:nvSpPr>
      <xdr:spPr>
        <a:xfrm>
          <a:off x="7991552"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72581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70502</xdr:rowOff>
    </xdr:from>
    <xdr:ext cx="469744" cy="259045"/>
    <xdr:sp macro="" textlink="">
      <xdr:nvSpPr>
        <xdr:cNvPr id="210" name="n_1mainValue【体育館・プール】&#10;一人当たり面積"/>
        <xdr:cNvSpPr txBox="1"/>
      </xdr:nvSpPr>
      <xdr:spPr>
        <a:xfrm>
          <a:off x="7991552"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39490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39878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3889375" y="14790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39878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3889375" y="1336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xdr:cNvSpPr txBox="1"/>
      </xdr:nvSpPr>
      <xdr:spPr>
        <a:xfrm>
          <a:off x="39878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38989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203575" y="14133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428875"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楕円 248"/>
        <xdr:cNvSpPr/>
      </xdr:nvSpPr>
      <xdr:spPr>
        <a:xfrm>
          <a:off x="38989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250" name="【福祉施設】&#10;有形固定資産減価償却率該当値テキスト"/>
        <xdr:cNvSpPr txBox="1"/>
      </xdr:nvSpPr>
      <xdr:spPr>
        <a:xfrm>
          <a:off x="39878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51" name="楕円 250"/>
        <xdr:cNvSpPr/>
      </xdr:nvSpPr>
      <xdr:spPr>
        <a:xfrm>
          <a:off x="3203575" y="1424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64770</xdr:rowOff>
    </xdr:to>
    <xdr:cxnSp macro="">
      <xdr:nvCxnSpPr>
        <xdr:cNvPr id="252" name="直線コネクタ 251"/>
        <xdr:cNvCxnSpPr/>
      </xdr:nvCxnSpPr>
      <xdr:spPr>
        <a:xfrm>
          <a:off x="3235325" y="142951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3" name="n_1aveValue【福祉施設】&#10;有形固定資産減価償却率"/>
        <xdr:cNvSpPr txBox="1"/>
      </xdr:nvSpPr>
      <xdr:spPr>
        <a:xfrm>
          <a:off x="306769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30569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55" name="n_1mainValue【福祉施設】&#10;有形固定資産減価償却率"/>
        <xdr:cNvSpPr txBox="1"/>
      </xdr:nvSpPr>
      <xdr:spPr>
        <a:xfrm>
          <a:off x="306769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8905240"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8943975"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8845550"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8943975"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8845550" y="1334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8943975"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8883650" y="14375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815975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7413625"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145035</xdr:rowOff>
    </xdr:from>
    <xdr:to>
      <xdr:col>55</xdr:col>
      <xdr:colOff>50800</xdr:colOff>
      <xdr:row>86</xdr:row>
      <xdr:rowOff>75185</xdr:rowOff>
    </xdr:to>
    <xdr:sp macro="" textlink="">
      <xdr:nvSpPr>
        <xdr:cNvPr id="291" name="楕円 290"/>
        <xdr:cNvSpPr/>
      </xdr:nvSpPr>
      <xdr:spPr>
        <a:xfrm>
          <a:off x="8883650" y="147182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59962</xdr:rowOff>
    </xdr:from>
    <xdr:ext cx="469744" cy="259045"/>
    <xdr:sp macro="" textlink="">
      <xdr:nvSpPr>
        <xdr:cNvPr id="292" name="【福祉施設】&#10;一人当たり面積該当値テキスト"/>
        <xdr:cNvSpPr txBox="1"/>
      </xdr:nvSpPr>
      <xdr:spPr>
        <a:xfrm>
          <a:off x="8943975"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145035</xdr:rowOff>
    </xdr:from>
    <xdr:to>
      <xdr:col>50</xdr:col>
      <xdr:colOff>165100</xdr:colOff>
      <xdr:row>86</xdr:row>
      <xdr:rowOff>75185</xdr:rowOff>
    </xdr:to>
    <xdr:sp macro="" textlink="">
      <xdr:nvSpPr>
        <xdr:cNvPr id="293" name="楕円 292"/>
        <xdr:cNvSpPr/>
      </xdr:nvSpPr>
      <xdr:spPr>
        <a:xfrm>
          <a:off x="815975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24385</xdr:rowOff>
    </xdr:from>
    <xdr:to>
      <xdr:col>55</xdr:col>
      <xdr:colOff>0</xdr:colOff>
      <xdr:row>86</xdr:row>
      <xdr:rowOff>24385</xdr:rowOff>
    </xdr:to>
    <xdr:cxnSp macro="">
      <xdr:nvCxnSpPr>
        <xdr:cNvPr id="294" name="直線コネクタ 293"/>
        <xdr:cNvCxnSpPr/>
      </xdr:nvCxnSpPr>
      <xdr:spPr>
        <a:xfrm>
          <a:off x="8210550" y="14769085"/>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7991552"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72581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66312</xdr:rowOff>
    </xdr:from>
    <xdr:ext cx="469744" cy="259045"/>
    <xdr:sp macro="" textlink="">
      <xdr:nvSpPr>
        <xdr:cNvPr id="297" name="n_1mainValue【福祉施設】&#10;一人当たり面積"/>
        <xdr:cNvSpPr txBox="1"/>
      </xdr:nvSpPr>
      <xdr:spPr>
        <a:xfrm>
          <a:off x="7991552"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39490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39878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3889375" y="186303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xdr:cNvSpPr txBox="1"/>
      </xdr:nvSpPr>
      <xdr:spPr>
        <a:xfrm>
          <a:off x="39878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38989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203575" y="17851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428875"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337" name="楕円 336"/>
        <xdr:cNvSpPr/>
      </xdr:nvSpPr>
      <xdr:spPr>
        <a:xfrm>
          <a:off x="38989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338" name="【市民会館】&#10;有形固定資産減価償却率該当値テキスト"/>
        <xdr:cNvSpPr txBox="1"/>
      </xdr:nvSpPr>
      <xdr:spPr>
        <a:xfrm>
          <a:off x="39878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95613</xdr:rowOff>
    </xdr:from>
    <xdr:to>
      <xdr:col>20</xdr:col>
      <xdr:colOff>38100</xdr:colOff>
      <xdr:row>106</xdr:row>
      <xdr:rowOff>25763</xdr:rowOff>
    </xdr:to>
    <xdr:sp macro="" textlink="">
      <xdr:nvSpPr>
        <xdr:cNvPr id="339" name="楕円 338"/>
        <xdr:cNvSpPr/>
      </xdr:nvSpPr>
      <xdr:spPr>
        <a:xfrm>
          <a:off x="3203575" y="180978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146413</xdr:rowOff>
    </xdr:to>
    <xdr:cxnSp macro="">
      <xdr:nvCxnSpPr>
        <xdr:cNvPr id="340" name="直線コネクタ 339"/>
        <xdr:cNvCxnSpPr/>
      </xdr:nvCxnSpPr>
      <xdr:spPr>
        <a:xfrm flipV="1">
          <a:off x="3235325" y="18127436"/>
          <a:ext cx="7143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06769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30569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16890</xdr:rowOff>
    </xdr:from>
    <xdr:ext cx="405111" cy="259045"/>
    <xdr:sp macro="" textlink="">
      <xdr:nvSpPr>
        <xdr:cNvPr id="343" name="n_1mainValue【市民会館】&#10;有形固定資産減価償却率"/>
        <xdr:cNvSpPr txBox="1"/>
      </xdr:nvSpPr>
      <xdr:spPr>
        <a:xfrm>
          <a:off x="306769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8905240"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8943975"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8845550" y="1866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8943975"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8845550" y="1708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8943975"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8883650" y="182252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815975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7413625" y="18231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83" name="楕円 382"/>
        <xdr:cNvSpPr/>
      </xdr:nvSpPr>
      <xdr:spPr>
        <a:xfrm>
          <a:off x="8883650" y="181762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25416</xdr:rowOff>
    </xdr:from>
    <xdr:ext cx="469744" cy="259045"/>
    <xdr:sp macro="" textlink="">
      <xdr:nvSpPr>
        <xdr:cNvPr id="384" name="【市民会館】&#10;一人当たり面積該当値テキスト"/>
        <xdr:cNvSpPr txBox="1"/>
      </xdr:nvSpPr>
      <xdr:spPr>
        <a:xfrm>
          <a:off x="8943975"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170724</xdr:rowOff>
    </xdr:from>
    <xdr:to>
      <xdr:col>50</xdr:col>
      <xdr:colOff>165100</xdr:colOff>
      <xdr:row>106</xdr:row>
      <xdr:rowOff>100874</xdr:rowOff>
    </xdr:to>
    <xdr:sp macro="" textlink="">
      <xdr:nvSpPr>
        <xdr:cNvPr id="385" name="楕円 384"/>
        <xdr:cNvSpPr/>
      </xdr:nvSpPr>
      <xdr:spPr>
        <a:xfrm>
          <a:off x="815975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50074</xdr:rowOff>
    </xdr:from>
    <xdr:to>
      <xdr:col>55</xdr:col>
      <xdr:colOff>0</xdr:colOff>
      <xdr:row>106</xdr:row>
      <xdr:rowOff>53339</xdr:rowOff>
    </xdr:to>
    <xdr:cxnSp macro="">
      <xdr:nvCxnSpPr>
        <xdr:cNvPr id="386" name="直線コネクタ 385"/>
        <xdr:cNvCxnSpPr/>
      </xdr:nvCxnSpPr>
      <xdr:spPr>
        <a:xfrm>
          <a:off x="8210550" y="18223774"/>
          <a:ext cx="6953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xdr:cNvSpPr txBox="1"/>
      </xdr:nvSpPr>
      <xdr:spPr>
        <a:xfrm>
          <a:off x="7991552"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72581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117401</xdr:rowOff>
    </xdr:from>
    <xdr:ext cx="469744" cy="259045"/>
    <xdr:sp macro="" textlink="">
      <xdr:nvSpPr>
        <xdr:cNvPr id="389" name="n_1mainValue【市民会館】&#10;一人当たり面積"/>
        <xdr:cNvSpPr txBox="1"/>
      </xdr:nvSpPr>
      <xdr:spPr>
        <a:xfrm>
          <a:off x="7991552"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3889989"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3928725"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3801725" y="572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3928725"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3839825" y="61927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3115925"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23698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125004</xdr:rowOff>
    </xdr:from>
    <xdr:to>
      <xdr:col>85</xdr:col>
      <xdr:colOff>177800</xdr:colOff>
      <xdr:row>39</xdr:row>
      <xdr:rowOff>55154</xdr:rowOff>
    </xdr:to>
    <xdr:sp macro="" textlink="">
      <xdr:nvSpPr>
        <xdr:cNvPr id="429" name="楕円 428"/>
        <xdr:cNvSpPr/>
      </xdr:nvSpPr>
      <xdr:spPr>
        <a:xfrm>
          <a:off x="13839825" y="66401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103431</xdr:rowOff>
    </xdr:from>
    <xdr:ext cx="405111" cy="259045"/>
    <xdr:sp macro="" textlink="">
      <xdr:nvSpPr>
        <xdr:cNvPr id="430" name="【一般廃棄物処理施設】&#10;有形固定資産減価償却率該当値テキスト"/>
        <xdr:cNvSpPr txBox="1"/>
      </xdr:nvSpPr>
      <xdr:spPr>
        <a:xfrm>
          <a:off x="13928725"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156028</xdr:rowOff>
    </xdr:from>
    <xdr:to>
      <xdr:col>81</xdr:col>
      <xdr:colOff>101600</xdr:colOff>
      <xdr:row>39</xdr:row>
      <xdr:rowOff>86178</xdr:rowOff>
    </xdr:to>
    <xdr:sp macro="" textlink="">
      <xdr:nvSpPr>
        <xdr:cNvPr id="431" name="楕円 430"/>
        <xdr:cNvSpPr/>
      </xdr:nvSpPr>
      <xdr:spPr>
        <a:xfrm>
          <a:off x="13115925"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4354</xdr:rowOff>
    </xdr:from>
    <xdr:to>
      <xdr:col>85</xdr:col>
      <xdr:colOff>127000</xdr:colOff>
      <xdr:row>39</xdr:row>
      <xdr:rowOff>35378</xdr:rowOff>
    </xdr:to>
    <xdr:cxnSp macro="">
      <xdr:nvCxnSpPr>
        <xdr:cNvPr id="432" name="直線コネクタ 431"/>
        <xdr:cNvCxnSpPr/>
      </xdr:nvCxnSpPr>
      <xdr:spPr>
        <a:xfrm flipV="1">
          <a:off x="13166725" y="6690904"/>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2980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2246619"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77305</xdr:rowOff>
    </xdr:from>
    <xdr:ext cx="405111" cy="259045"/>
    <xdr:sp macro="" textlink="">
      <xdr:nvSpPr>
        <xdr:cNvPr id="435" name="n_1mainValue【一般廃棄物処理施設】&#10;有形固定資産減価償却率"/>
        <xdr:cNvSpPr txBox="1"/>
      </xdr:nvSpPr>
      <xdr:spPr>
        <a:xfrm>
          <a:off x="12980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188461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188849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18786475" y="71625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188849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18786475" y="59878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188849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187960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18100675" y="67373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17325975"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xdr:rowOff>
    </xdr:from>
    <xdr:to>
      <xdr:col>116</xdr:col>
      <xdr:colOff>114300</xdr:colOff>
      <xdr:row>41</xdr:row>
      <xdr:rowOff>105740</xdr:rowOff>
    </xdr:to>
    <xdr:sp macro="" textlink="">
      <xdr:nvSpPr>
        <xdr:cNvPr id="471" name="楕円 470"/>
        <xdr:cNvSpPr/>
      </xdr:nvSpPr>
      <xdr:spPr>
        <a:xfrm>
          <a:off x="187960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90517</xdr:rowOff>
    </xdr:from>
    <xdr:ext cx="534377" cy="259045"/>
    <xdr:sp macro="" textlink="">
      <xdr:nvSpPr>
        <xdr:cNvPr id="472" name="【一般廃棄物処理施設】&#10;一人当たり有形固定資産（償却資産）額該当値テキスト"/>
        <xdr:cNvSpPr txBox="1"/>
      </xdr:nvSpPr>
      <xdr:spPr>
        <a:xfrm>
          <a:off x="18884900" y="694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5274</xdr:rowOff>
    </xdr:from>
    <xdr:to>
      <xdr:col>112</xdr:col>
      <xdr:colOff>38100</xdr:colOff>
      <xdr:row>41</xdr:row>
      <xdr:rowOff>106874</xdr:rowOff>
    </xdr:to>
    <xdr:sp macro="" textlink="">
      <xdr:nvSpPr>
        <xdr:cNvPr id="473" name="楕円 472"/>
        <xdr:cNvSpPr/>
      </xdr:nvSpPr>
      <xdr:spPr>
        <a:xfrm>
          <a:off x="18100675" y="70347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54940</xdr:rowOff>
    </xdr:from>
    <xdr:to>
      <xdr:col>116</xdr:col>
      <xdr:colOff>63500</xdr:colOff>
      <xdr:row>41</xdr:row>
      <xdr:rowOff>56074</xdr:rowOff>
    </xdr:to>
    <xdr:cxnSp macro="">
      <xdr:nvCxnSpPr>
        <xdr:cNvPr id="474" name="直線コネクタ 473"/>
        <xdr:cNvCxnSpPr/>
      </xdr:nvCxnSpPr>
      <xdr:spPr>
        <a:xfrm flipV="1">
          <a:off x="18132425" y="7084390"/>
          <a:ext cx="714375"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1790016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17166736"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98001</xdr:rowOff>
    </xdr:from>
    <xdr:ext cx="534377" cy="259045"/>
    <xdr:sp macro="" textlink="">
      <xdr:nvSpPr>
        <xdr:cNvPr id="477" name="n_1mainValue【一般廃棄物処理施設】&#10;一人当たり有形固定資産（償却資産）額"/>
        <xdr:cNvSpPr txBox="1"/>
      </xdr:nvSpPr>
      <xdr:spPr>
        <a:xfrm>
          <a:off x="17900161" y="712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3889989"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3928725"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3801725" y="10971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3928725"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3839825" y="102770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3115925"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23698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43906</xdr:rowOff>
    </xdr:from>
    <xdr:to>
      <xdr:col>85</xdr:col>
      <xdr:colOff>177800</xdr:colOff>
      <xdr:row>59</xdr:row>
      <xdr:rowOff>145506</xdr:rowOff>
    </xdr:to>
    <xdr:sp macro="" textlink="">
      <xdr:nvSpPr>
        <xdr:cNvPr id="517" name="楕円 516"/>
        <xdr:cNvSpPr/>
      </xdr:nvSpPr>
      <xdr:spPr>
        <a:xfrm>
          <a:off x="13839825" y="101594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66783</xdr:rowOff>
    </xdr:from>
    <xdr:ext cx="405111" cy="259045"/>
    <xdr:sp macro="" textlink="">
      <xdr:nvSpPr>
        <xdr:cNvPr id="518" name="【保健センター・保健所】&#10;有形固定資産減価償却率該当値テキスト"/>
        <xdr:cNvSpPr txBox="1"/>
      </xdr:nvSpPr>
      <xdr:spPr>
        <a:xfrm>
          <a:off x="13928725"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519" name="楕円 518"/>
        <xdr:cNvSpPr/>
      </xdr:nvSpPr>
      <xdr:spPr>
        <a:xfrm>
          <a:off x="13115925"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94706</xdr:rowOff>
    </xdr:from>
    <xdr:to>
      <xdr:col>85</xdr:col>
      <xdr:colOff>127000</xdr:colOff>
      <xdr:row>59</xdr:row>
      <xdr:rowOff>143691</xdr:rowOff>
    </xdr:to>
    <xdr:cxnSp macro="">
      <xdr:nvCxnSpPr>
        <xdr:cNvPr id="520" name="直線コネクタ 519"/>
        <xdr:cNvCxnSpPr/>
      </xdr:nvCxnSpPr>
      <xdr:spPr>
        <a:xfrm flipV="1">
          <a:off x="13166725" y="10210256"/>
          <a:ext cx="7239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2980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2246619"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39568</xdr:rowOff>
    </xdr:from>
    <xdr:ext cx="405111" cy="259045"/>
    <xdr:sp macro="" textlink="">
      <xdr:nvSpPr>
        <xdr:cNvPr id="523" name="n_1mainValue【保健センター・保健所】&#10;有形固定資産減価償却率"/>
        <xdr:cNvSpPr txBox="1"/>
      </xdr:nvSpPr>
      <xdr:spPr>
        <a:xfrm>
          <a:off x="12980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188461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188849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18786475" y="1102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188849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18786475" y="955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188849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18796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18100675" y="1049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17325975"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61" name="楕円 560"/>
        <xdr:cNvSpPr/>
      </xdr:nvSpPr>
      <xdr:spPr>
        <a:xfrm>
          <a:off x="18796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124477</xdr:rowOff>
    </xdr:from>
    <xdr:ext cx="469744" cy="259045"/>
    <xdr:sp macro="" textlink="">
      <xdr:nvSpPr>
        <xdr:cNvPr id="562" name="【保健センター・保健所】&#10;一人当たり面積該当値テキスト"/>
        <xdr:cNvSpPr txBox="1"/>
      </xdr:nvSpPr>
      <xdr:spPr>
        <a:xfrm>
          <a:off x="188849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563" name="楕円 562"/>
        <xdr:cNvSpPr/>
      </xdr:nvSpPr>
      <xdr:spPr>
        <a:xfrm>
          <a:off x="18100675" y="10591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xdr:rowOff>
    </xdr:from>
    <xdr:to>
      <xdr:col>116</xdr:col>
      <xdr:colOff>63500</xdr:colOff>
      <xdr:row>62</xdr:row>
      <xdr:rowOff>25400</xdr:rowOff>
    </xdr:to>
    <xdr:cxnSp macro="">
      <xdr:nvCxnSpPr>
        <xdr:cNvPr id="564" name="直線コネクタ 563"/>
        <xdr:cNvCxnSpPr/>
      </xdr:nvCxnSpPr>
      <xdr:spPr>
        <a:xfrm>
          <a:off x="18132425" y="10642600"/>
          <a:ext cx="7143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1793247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1717047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54627</xdr:rowOff>
    </xdr:from>
    <xdr:ext cx="469744" cy="259045"/>
    <xdr:sp macro="" textlink="">
      <xdr:nvSpPr>
        <xdr:cNvPr id="567" name="n_1mainValue【保健センター・保健所】&#10;一人当たり面積"/>
        <xdr:cNvSpPr txBox="1"/>
      </xdr:nvSpPr>
      <xdr:spPr>
        <a:xfrm>
          <a:off x="1793247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3889989"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3928725"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3801725" y="14853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3928725"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3801725" y="13399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3928725"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3839825" y="14154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3115925"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23698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606" name="楕円 605"/>
        <xdr:cNvSpPr/>
      </xdr:nvSpPr>
      <xdr:spPr>
        <a:xfrm>
          <a:off x="13839825" y="13832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607" name="【消防施設】&#10;有形固定資産減価償却率該当値テキスト"/>
        <xdr:cNvSpPr txBox="1"/>
      </xdr:nvSpPr>
      <xdr:spPr>
        <a:xfrm>
          <a:off x="13928725"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126364</xdr:rowOff>
    </xdr:from>
    <xdr:to>
      <xdr:col>81</xdr:col>
      <xdr:colOff>101600</xdr:colOff>
      <xdr:row>81</xdr:row>
      <xdr:rowOff>56514</xdr:rowOff>
    </xdr:to>
    <xdr:sp macro="" textlink="">
      <xdr:nvSpPr>
        <xdr:cNvPr id="608" name="楕円 607"/>
        <xdr:cNvSpPr/>
      </xdr:nvSpPr>
      <xdr:spPr>
        <a:xfrm>
          <a:off x="13115925"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167639</xdr:rowOff>
    </xdr:from>
    <xdr:to>
      <xdr:col>85</xdr:col>
      <xdr:colOff>127000</xdr:colOff>
      <xdr:row>81</xdr:row>
      <xdr:rowOff>5714</xdr:rowOff>
    </xdr:to>
    <xdr:cxnSp macro="">
      <xdr:nvCxnSpPr>
        <xdr:cNvPr id="609" name="直線コネクタ 608"/>
        <xdr:cNvCxnSpPr/>
      </xdr:nvCxnSpPr>
      <xdr:spPr>
        <a:xfrm flipV="1">
          <a:off x="13166725" y="13883639"/>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2980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2246619"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73041</xdr:rowOff>
    </xdr:from>
    <xdr:ext cx="405111" cy="259045"/>
    <xdr:sp macro="" textlink="">
      <xdr:nvSpPr>
        <xdr:cNvPr id="612" name="n_1mainValue【消防施設】&#10;有形固定資産減価償却率"/>
        <xdr:cNvSpPr txBox="1"/>
      </xdr:nvSpPr>
      <xdr:spPr>
        <a:xfrm>
          <a:off x="12980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188461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188849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18786475" y="132831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xdr:cNvSpPr txBox="1"/>
      </xdr:nvSpPr>
      <xdr:spPr>
        <a:xfrm>
          <a:off x="188849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187960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18100675" y="1433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17325975"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648" name="楕円 647"/>
        <xdr:cNvSpPr/>
      </xdr:nvSpPr>
      <xdr:spPr>
        <a:xfrm>
          <a:off x="187960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649" name="【消防施設】&#10;一人当たり面積該当値テキスト"/>
        <xdr:cNvSpPr txBox="1"/>
      </xdr:nvSpPr>
      <xdr:spPr>
        <a:xfrm>
          <a:off x="188849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650" name="楕円 649"/>
        <xdr:cNvSpPr/>
      </xdr:nvSpPr>
      <xdr:spPr>
        <a:xfrm>
          <a:off x="18100675" y="145354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17526</xdr:rowOff>
    </xdr:to>
    <xdr:cxnSp macro="">
      <xdr:nvCxnSpPr>
        <xdr:cNvPr id="651" name="直線コネクタ 650"/>
        <xdr:cNvCxnSpPr/>
      </xdr:nvCxnSpPr>
      <xdr:spPr>
        <a:xfrm>
          <a:off x="18132425" y="14586204"/>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52" name="n_1aveValue【消防施設】&#10;一人当たり面積"/>
        <xdr:cNvSpPr txBox="1"/>
      </xdr:nvSpPr>
      <xdr:spPr>
        <a:xfrm>
          <a:off x="17932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17170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654" name="n_1mainValue【消防施設】&#10;一人当たり面積"/>
        <xdr:cNvSpPr txBox="1"/>
      </xdr:nvSpPr>
      <xdr:spPr>
        <a:xfrm>
          <a:off x="1793247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3889989"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3928725"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3801725"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3928725"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3839825" y="17647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3115925"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23698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694" name="楕円 693"/>
        <xdr:cNvSpPr/>
      </xdr:nvSpPr>
      <xdr:spPr>
        <a:xfrm>
          <a:off x="13839825"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695" name="【庁舎】&#10;有形固定資産減価償却率該当値テキスト"/>
        <xdr:cNvSpPr txBox="1"/>
      </xdr:nvSpPr>
      <xdr:spPr>
        <a:xfrm>
          <a:off x="13928725"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696" name="楕円 695"/>
        <xdr:cNvSpPr/>
      </xdr:nvSpPr>
      <xdr:spPr>
        <a:xfrm>
          <a:off x="13115925"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5987</xdr:rowOff>
    </xdr:to>
    <xdr:cxnSp macro="">
      <xdr:nvCxnSpPr>
        <xdr:cNvPr id="697" name="直線コネクタ 696"/>
        <xdr:cNvCxnSpPr/>
      </xdr:nvCxnSpPr>
      <xdr:spPr>
        <a:xfrm flipV="1">
          <a:off x="13166725" y="17632680"/>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2980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2246619"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700" name="n_1mainValue【庁舎】&#10;有形固定資産減価償却率"/>
        <xdr:cNvSpPr txBox="1"/>
      </xdr:nvSpPr>
      <xdr:spPr>
        <a:xfrm>
          <a:off x="12980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188461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188849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18786475" y="188018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188849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1878647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188849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187960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18100675" y="183264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17325975"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741" name="楕円 740"/>
        <xdr:cNvSpPr/>
      </xdr:nvSpPr>
      <xdr:spPr>
        <a:xfrm>
          <a:off x="187960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742" name="【庁舎】&#10;一人当たり面積該当値テキスト"/>
        <xdr:cNvSpPr txBox="1"/>
      </xdr:nvSpPr>
      <xdr:spPr>
        <a:xfrm>
          <a:off x="188849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43" name="楕円 742"/>
        <xdr:cNvSpPr/>
      </xdr:nvSpPr>
      <xdr:spPr>
        <a:xfrm>
          <a:off x="18100675" y="184505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744" name="直線コネクタ 743"/>
        <xdr:cNvCxnSpPr/>
      </xdr:nvCxnSpPr>
      <xdr:spPr>
        <a:xfrm>
          <a:off x="18132425" y="18501361"/>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1793247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1717047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47" name="n_1mainValue【庁舎】&#10;一人当たり面積"/>
        <xdr:cNvSpPr txBox="1"/>
      </xdr:nvSpPr>
      <xdr:spPr>
        <a:xfrm>
          <a:off x="1793247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全体的な状況としては分析表①に記載のとおりである。このほか、有形固定資産原価償却率が高い施設として、体育館、庁舎があげられるが、既に耐震化等を行ったため、目標耐用年数を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年に延ばし、維持していく。一方で体育館は、近隣市の同種施設との差別化についても検討が必要である。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景気低迷の影響による税収減により、平成２２年から単年度指数が１を下回っている。平成２９年度は基準財政需要額の伸びと同様に、基準財政収入額が伸びたため、財政力指数は前年と同じであった。</a:t>
          </a:r>
        </a:p>
        <a:p>
          <a:r>
            <a:rPr kumimoji="1" lang="ja-JP" altLang="en-US" sz="1300">
              <a:latin typeface="ＭＳ Ｐゴシック" panose="020B0600070205080204" pitchFamily="50" charset="-128"/>
              <a:ea typeface="ＭＳ Ｐゴシック" panose="020B0600070205080204" pitchFamily="50" charset="-128"/>
            </a:rPr>
            <a:t> 税収は回復基調にあるとはいえ、今後も基準財政需要額の増加が見込まれるため、積極的な歳入確保を実施するとともに、歳出面においても歳出削減に継続的に取り組んでいく。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前年度と比べて、扶助費及び公債費の歳出が伸びが影響し、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％悪化した。類似団体平均と比べても高い状況にあり、財政が硬直化している。</a:t>
          </a:r>
        </a:p>
        <a:p>
          <a:r>
            <a:rPr kumimoji="1" lang="ja-JP" altLang="en-US" sz="1300">
              <a:latin typeface="ＭＳ Ｐゴシック" panose="020B0600070205080204" pitchFamily="50" charset="-128"/>
              <a:ea typeface="ＭＳ Ｐゴシック" panose="020B0600070205080204" pitchFamily="50" charset="-128"/>
            </a:rPr>
            <a:t>　経常収支比率の改善は喫緊の課題と認識しており、事業の必要性を見極め、事務事業の点検を行うなどにより、安定的な財政運営に努める。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62</xdr:row>
      <xdr:rowOff>160274</xdr:rowOff>
    </xdr:to>
    <xdr:cxnSp macro="">
      <xdr:nvCxnSpPr>
        <xdr:cNvPr id="130" name="直線コネクタ 129"/>
        <xdr:cNvCxnSpPr/>
      </xdr:nvCxnSpPr>
      <xdr:spPr>
        <a:xfrm>
          <a:off x="4114800" y="1075156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121666</xdr:rowOff>
    </xdr:to>
    <xdr:cxnSp macro="">
      <xdr:nvCxnSpPr>
        <xdr:cNvPr id="133" name="直線コネクタ 132"/>
        <xdr:cNvCxnSpPr/>
      </xdr:nvCxnSpPr>
      <xdr:spPr>
        <a:xfrm>
          <a:off x="3225800" y="1057783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143510</xdr:rowOff>
    </xdr:to>
    <xdr:cxnSp macro="">
      <xdr:nvCxnSpPr>
        <xdr:cNvPr id="136" name="直線コネクタ 135"/>
        <xdr:cNvCxnSpPr/>
      </xdr:nvCxnSpPr>
      <xdr:spPr>
        <a:xfrm flipV="1">
          <a:off x="2336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61</xdr:row>
      <xdr:rowOff>143510</xdr:rowOff>
    </xdr:to>
    <xdr:cxnSp macro="">
      <xdr:nvCxnSpPr>
        <xdr:cNvPr id="139" name="直線コネクタ 138"/>
        <xdr:cNvCxnSpPr/>
      </xdr:nvCxnSpPr>
      <xdr:spPr>
        <a:xfrm>
          <a:off x="1447800" y="1058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1" name="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3" name="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54" name="テキスト ボックス 153"/>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6" name="テキスト ボックス 155"/>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159783</xdr:rowOff>
    </xdr:from>
    <xdr:ext cx="762000" cy="259045"/>
    <xdr:sp macro="" textlink="">
      <xdr:nvSpPr>
        <xdr:cNvPr id="158" name="テキスト ボックス 157"/>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一人当たりの人件費・物件費等が低くなっている要因は、ごみ処理業務及び消防業務を一部事務組合・広域連合で行っていることがあげられる。これらの一部事務組合等の人件費や物件費に充てられる負担金をプラスすると数値は増加することとなる。</a:t>
          </a:r>
        </a:p>
        <a:p>
          <a:r>
            <a:rPr kumimoji="1" lang="ja-JP" altLang="en-US" sz="1300">
              <a:latin typeface="ＭＳ Ｐゴシック" panose="020B0600070205080204" pitchFamily="50" charset="-128"/>
              <a:ea typeface="ＭＳ Ｐゴシック" panose="020B0600070205080204" pitchFamily="50" charset="-128"/>
            </a:rPr>
            <a:t>　今後はこれらの経費にも留意していく。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110401</xdr:rowOff>
    </xdr:from>
    <xdr:to>
      <xdr:col>23</xdr:col>
      <xdr:colOff>133350</xdr:colOff>
      <xdr:row>80</xdr:row>
      <xdr:rowOff>115790</xdr:rowOff>
    </xdr:to>
    <xdr:cxnSp macro="">
      <xdr:nvCxnSpPr>
        <xdr:cNvPr id="193" name="直線コネクタ 192"/>
        <xdr:cNvCxnSpPr/>
      </xdr:nvCxnSpPr>
      <xdr:spPr>
        <a:xfrm flipV="1">
          <a:off x="4114800" y="13826401"/>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108814</xdr:rowOff>
    </xdr:from>
    <xdr:to>
      <xdr:col>19</xdr:col>
      <xdr:colOff>133350</xdr:colOff>
      <xdr:row>80</xdr:row>
      <xdr:rowOff>115790</xdr:rowOff>
    </xdr:to>
    <xdr:cxnSp macro="">
      <xdr:nvCxnSpPr>
        <xdr:cNvPr id="196" name="直線コネクタ 195"/>
        <xdr:cNvCxnSpPr/>
      </xdr:nvCxnSpPr>
      <xdr:spPr>
        <a:xfrm>
          <a:off x="3225800" y="13824814"/>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103254</xdr:rowOff>
    </xdr:from>
    <xdr:to>
      <xdr:col>15</xdr:col>
      <xdr:colOff>82550</xdr:colOff>
      <xdr:row>80</xdr:row>
      <xdr:rowOff>108814</xdr:rowOff>
    </xdr:to>
    <xdr:cxnSp macro="">
      <xdr:nvCxnSpPr>
        <xdr:cNvPr id="199" name="直線コネクタ 198"/>
        <xdr:cNvCxnSpPr/>
      </xdr:nvCxnSpPr>
      <xdr:spPr>
        <a:xfrm>
          <a:off x="2336800" y="13819254"/>
          <a:ext cx="889000" cy="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82125</xdr:rowOff>
    </xdr:from>
    <xdr:to>
      <xdr:col>11</xdr:col>
      <xdr:colOff>31750</xdr:colOff>
      <xdr:row>80</xdr:row>
      <xdr:rowOff>103254</xdr:rowOff>
    </xdr:to>
    <xdr:cxnSp macro="">
      <xdr:nvCxnSpPr>
        <xdr:cNvPr id="202" name="直線コネクタ 201"/>
        <xdr:cNvCxnSpPr/>
      </xdr:nvCxnSpPr>
      <xdr:spPr>
        <a:xfrm>
          <a:off x="1447800" y="13798125"/>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59601</xdr:rowOff>
    </xdr:from>
    <xdr:to>
      <xdr:col>23</xdr:col>
      <xdr:colOff>184150</xdr:colOff>
      <xdr:row>80</xdr:row>
      <xdr:rowOff>161201</xdr:rowOff>
    </xdr:to>
    <xdr:sp macro="" textlink="">
      <xdr:nvSpPr>
        <xdr:cNvPr id="212" name="楕円 211"/>
        <xdr:cNvSpPr/>
      </xdr:nvSpPr>
      <xdr:spPr>
        <a:xfrm>
          <a:off x="4902200" y="1377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152328</xdr:rowOff>
    </xdr:from>
    <xdr:ext cx="762000" cy="259045"/>
    <xdr:sp macro="" textlink="">
      <xdr:nvSpPr>
        <xdr:cNvPr id="213" name="人件費・物件費等の状況該当値テキスト"/>
        <xdr:cNvSpPr txBox="1"/>
      </xdr:nvSpPr>
      <xdr:spPr>
        <a:xfrm>
          <a:off x="5041900" y="1369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64990</xdr:rowOff>
    </xdr:from>
    <xdr:to>
      <xdr:col>19</xdr:col>
      <xdr:colOff>184150</xdr:colOff>
      <xdr:row>80</xdr:row>
      <xdr:rowOff>166590</xdr:rowOff>
    </xdr:to>
    <xdr:sp macro="" textlink="">
      <xdr:nvSpPr>
        <xdr:cNvPr id="214" name="楕円 213"/>
        <xdr:cNvSpPr/>
      </xdr:nvSpPr>
      <xdr:spPr>
        <a:xfrm>
          <a:off x="4064000" y="137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5317</xdr:rowOff>
    </xdr:from>
    <xdr:ext cx="736600" cy="259045"/>
    <xdr:sp macro="" textlink="">
      <xdr:nvSpPr>
        <xdr:cNvPr id="215" name="テキスト ボックス 214"/>
        <xdr:cNvSpPr txBox="1"/>
      </xdr:nvSpPr>
      <xdr:spPr>
        <a:xfrm>
          <a:off x="3733800" y="13549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58014</xdr:rowOff>
    </xdr:from>
    <xdr:to>
      <xdr:col>15</xdr:col>
      <xdr:colOff>133350</xdr:colOff>
      <xdr:row>80</xdr:row>
      <xdr:rowOff>159614</xdr:rowOff>
    </xdr:to>
    <xdr:sp macro="" textlink="">
      <xdr:nvSpPr>
        <xdr:cNvPr id="216" name="楕円 215"/>
        <xdr:cNvSpPr/>
      </xdr:nvSpPr>
      <xdr:spPr>
        <a:xfrm>
          <a:off x="3175000" y="137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169791</xdr:rowOff>
    </xdr:from>
    <xdr:ext cx="762000" cy="259045"/>
    <xdr:sp macro="" textlink="">
      <xdr:nvSpPr>
        <xdr:cNvPr id="217" name="テキスト ボックス 216"/>
        <xdr:cNvSpPr txBox="1"/>
      </xdr:nvSpPr>
      <xdr:spPr>
        <a:xfrm>
          <a:off x="2844800" y="1354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52454</xdr:rowOff>
    </xdr:from>
    <xdr:to>
      <xdr:col>11</xdr:col>
      <xdr:colOff>82550</xdr:colOff>
      <xdr:row>80</xdr:row>
      <xdr:rowOff>154054</xdr:rowOff>
    </xdr:to>
    <xdr:sp macro="" textlink="">
      <xdr:nvSpPr>
        <xdr:cNvPr id="218" name="楕円 217"/>
        <xdr:cNvSpPr/>
      </xdr:nvSpPr>
      <xdr:spPr>
        <a:xfrm>
          <a:off x="2286000" y="137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164231</xdr:rowOff>
    </xdr:from>
    <xdr:ext cx="762000" cy="259045"/>
    <xdr:sp macro="" textlink="">
      <xdr:nvSpPr>
        <xdr:cNvPr id="219" name="テキスト ボックス 218"/>
        <xdr:cNvSpPr txBox="1"/>
      </xdr:nvSpPr>
      <xdr:spPr>
        <a:xfrm>
          <a:off x="1955800" y="135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31325</xdr:rowOff>
    </xdr:from>
    <xdr:to>
      <xdr:col>7</xdr:col>
      <xdr:colOff>31750</xdr:colOff>
      <xdr:row>80</xdr:row>
      <xdr:rowOff>132925</xdr:rowOff>
    </xdr:to>
    <xdr:sp macro="" textlink="">
      <xdr:nvSpPr>
        <xdr:cNvPr id="220" name="楕円 219"/>
        <xdr:cNvSpPr/>
      </xdr:nvSpPr>
      <xdr:spPr>
        <a:xfrm>
          <a:off x="1397000" y="137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143102</xdr:rowOff>
    </xdr:from>
    <xdr:ext cx="762000" cy="259045"/>
    <xdr:sp macro="" textlink="">
      <xdr:nvSpPr>
        <xdr:cNvPr id="221" name="テキスト ボックス 220"/>
        <xdr:cNvSpPr txBox="1"/>
      </xdr:nvSpPr>
      <xdr:spPr>
        <a:xfrm>
          <a:off x="1066800" y="135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比較元の国家公務員の時限的な給与削減措置が平成２４年度で終了した影響により平成２５年度より大きく減少している。</a:t>
          </a:r>
        </a:p>
        <a:p>
          <a:r>
            <a:rPr kumimoji="1" lang="ja-JP" altLang="en-US" sz="1300">
              <a:latin typeface="ＭＳ Ｐゴシック" panose="020B0600070205080204" pitchFamily="50" charset="-128"/>
              <a:ea typeface="ＭＳ Ｐゴシック" panose="020B0600070205080204" pitchFamily="50" charset="-128"/>
            </a:rPr>
            <a:t>　平成２６年度から人事考課制度を人事評価制度に移行しており、昇給を能力・実績に応じ行うとともに、引き続き、適正な給料水準を維持していく。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5" name="直線コネクタ 254"/>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20109</xdr:rowOff>
    </xdr:to>
    <xdr:cxnSp macro="">
      <xdr:nvCxnSpPr>
        <xdr:cNvPr id="258" name="直線コネクタ 257"/>
        <xdr:cNvCxnSpPr/>
      </xdr:nvCxnSpPr>
      <xdr:spPr>
        <a:xfrm flipV="1">
          <a:off x="15290800" y="150071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20109</xdr:rowOff>
    </xdr:to>
    <xdr:cxnSp macro="">
      <xdr:nvCxnSpPr>
        <xdr:cNvPr id="261" name="直線コネクタ 260"/>
        <xdr:cNvCxnSpPr/>
      </xdr:nvCxnSpPr>
      <xdr:spPr>
        <a:xfrm>
          <a:off x="14401800" y="149669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50800</xdr:rowOff>
    </xdr:to>
    <xdr:cxnSp macro="">
      <xdr:nvCxnSpPr>
        <xdr:cNvPr id="264" name="直線コネクタ 263"/>
        <xdr:cNvCxnSpPr/>
      </xdr:nvCxnSpPr>
      <xdr:spPr>
        <a:xfrm>
          <a:off x="13512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3" name="テキスト ボックス 282"/>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類似団体、全国平均、愛知県平均をいずれも下回っている。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当市は、２０２０年頃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125942</xdr:rowOff>
    </xdr:to>
    <xdr:cxnSp macro="">
      <xdr:nvCxnSpPr>
        <xdr:cNvPr id="318" name="直線コネクタ 317"/>
        <xdr:cNvCxnSpPr/>
      </xdr:nvCxnSpPr>
      <xdr:spPr>
        <a:xfrm flipV="1">
          <a:off x="16179800" y="1040489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99801</xdr:rowOff>
    </xdr:from>
    <xdr:to>
      <xdr:col>77</xdr:col>
      <xdr:colOff>44450</xdr:colOff>
      <xdr:row>60</xdr:row>
      <xdr:rowOff>125942</xdr:rowOff>
    </xdr:to>
    <xdr:cxnSp macro="">
      <xdr:nvCxnSpPr>
        <xdr:cNvPr id="321" name="直線コネクタ 320"/>
        <xdr:cNvCxnSpPr/>
      </xdr:nvCxnSpPr>
      <xdr:spPr>
        <a:xfrm>
          <a:off x="15290800" y="1038680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99801</xdr:rowOff>
    </xdr:to>
    <xdr:cxnSp macro="">
      <xdr:nvCxnSpPr>
        <xdr:cNvPr id="324" name="直線コネクタ 323"/>
        <xdr:cNvCxnSpPr/>
      </xdr:nvCxnSpPr>
      <xdr:spPr>
        <a:xfrm>
          <a:off x="14401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87736</xdr:rowOff>
    </xdr:from>
    <xdr:to>
      <xdr:col>68</xdr:col>
      <xdr:colOff>152400</xdr:colOff>
      <xdr:row>60</xdr:row>
      <xdr:rowOff>93769</xdr:rowOff>
    </xdr:to>
    <xdr:cxnSp macro="">
      <xdr:nvCxnSpPr>
        <xdr:cNvPr id="327" name="直線コネクタ 326"/>
        <xdr:cNvCxnSpPr/>
      </xdr:nvCxnSpPr>
      <xdr:spPr>
        <a:xfrm>
          <a:off x="13512800" y="103747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9" name="テキスト ボックス 328"/>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7" name="楕円 336"/>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38"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39" name="楕円 338"/>
        <xdr:cNvSpPr/>
      </xdr:nvSpPr>
      <xdr:spPr>
        <a:xfrm>
          <a:off x="16129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0" name="テキスト ボックス 339"/>
        <xdr:cNvSpPr txBox="1"/>
      </xdr:nvSpPr>
      <xdr:spPr>
        <a:xfrm>
          <a:off x="15798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49001</xdr:rowOff>
    </xdr:from>
    <xdr:to>
      <xdr:col>73</xdr:col>
      <xdr:colOff>44450</xdr:colOff>
      <xdr:row>60</xdr:row>
      <xdr:rowOff>150601</xdr:rowOff>
    </xdr:to>
    <xdr:sp macro="" textlink="">
      <xdr:nvSpPr>
        <xdr:cNvPr id="341" name="楕円 340"/>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160778</xdr:rowOff>
    </xdr:from>
    <xdr:ext cx="762000" cy="259045"/>
    <xdr:sp macro="" textlink="">
      <xdr:nvSpPr>
        <xdr:cNvPr id="342" name="テキスト ボックス 341"/>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3" name="楕円 342"/>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4" name="テキスト ボックス 343"/>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36936</xdr:rowOff>
    </xdr:from>
    <xdr:to>
      <xdr:col>64</xdr:col>
      <xdr:colOff>152400</xdr:colOff>
      <xdr:row>60</xdr:row>
      <xdr:rowOff>138536</xdr:rowOff>
    </xdr:to>
    <xdr:sp macro="" textlink="">
      <xdr:nvSpPr>
        <xdr:cNvPr id="345" name="楕円 344"/>
        <xdr:cNvSpPr/>
      </xdr:nvSpPr>
      <xdr:spPr>
        <a:xfrm>
          <a:off x="13462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148713</xdr:rowOff>
    </xdr:from>
    <xdr:ext cx="762000" cy="259045"/>
    <xdr:sp macro="" textlink="">
      <xdr:nvSpPr>
        <xdr:cNvPr id="346" name="テキスト ボックス 345"/>
        <xdr:cNvSpPr txBox="1"/>
      </xdr:nvSpPr>
      <xdr:spPr>
        <a:xfrm>
          <a:off x="13131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平成２９年度実質公債費比率の増は、駅周辺区画整理事業及び知立連続立体交差事業に対し高水準で投資していることから、その財源としている市債の元利償還が増加傾向にあるためである。平成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％増加しているものの、その数値は全国平均、県内平均より下回っており、実質公債費比率の推移を注視し、引き続き健全な財政運営に努める。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152763</xdr:rowOff>
    </xdr:to>
    <xdr:cxnSp macro="">
      <xdr:nvCxnSpPr>
        <xdr:cNvPr id="381" name="直線コネクタ 380"/>
        <xdr:cNvCxnSpPr/>
      </xdr:nvCxnSpPr>
      <xdr:spPr>
        <a:xfrm>
          <a:off x="16179800" y="659892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42454</xdr:rowOff>
    </xdr:from>
    <xdr:to>
      <xdr:col>77</xdr:col>
      <xdr:colOff>44450</xdr:colOff>
      <xdr:row>38</xdr:row>
      <xdr:rowOff>83820</xdr:rowOff>
    </xdr:to>
    <xdr:cxnSp macro="">
      <xdr:nvCxnSpPr>
        <xdr:cNvPr id="384" name="直線コネクタ 383"/>
        <xdr:cNvCxnSpPr/>
      </xdr:nvCxnSpPr>
      <xdr:spPr>
        <a:xfrm>
          <a:off x="15290800" y="655755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14877</xdr:rowOff>
    </xdr:from>
    <xdr:to>
      <xdr:col>72</xdr:col>
      <xdr:colOff>203200</xdr:colOff>
      <xdr:row>38</xdr:row>
      <xdr:rowOff>42454</xdr:rowOff>
    </xdr:to>
    <xdr:cxnSp macro="">
      <xdr:nvCxnSpPr>
        <xdr:cNvPr id="387" name="直線コネクタ 386"/>
        <xdr:cNvCxnSpPr/>
      </xdr:nvCxnSpPr>
      <xdr:spPr>
        <a:xfrm>
          <a:off x="14401800" y="65299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14877</xdr:rowOff>
    </xdr:from>
    <xdr:to>
      <xdr:col>68</xdr:col>
      <xdr:colOff>152400</xdr:colOff>
      <xdr:row>38</xdr:row>
      <xdr:rowOff>70031</xdr:rowOff>
    </xdr:to>
    <xdr:cxnSp macro="">
      <xdr:nvCxnSpPr>
        <xdr:cNvPr id="390" name="直線コネクタ 389"/>
        <xdr:cNvCxnSpPr/>
      </xdr:nvCxnSpPr>
      <xdr:spPr>
        <a:xfrm flipV="1">
          <a:off x="13512800" y="65299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2" name="テキスト ボックス 391"/>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101963</xdr:rowOff>
    </xdr:from>
    <xdr:to>
      <xdr:col>81</xdr:col>
      <xdr:colOff>95250</xdr:colOff>
      <xdr:row>39</xdr:row>
      <xdr:rowOff>32113</xdr:rowOff>
    </xdr:to>
    <xdr:sp macro="" textlink="">
      <xdr:nvSpPr>
        <xdr:cNvPr id="400" name="楕円 399"/>
        <xdr:cNvSpPr/>
      </xdr:nvSpPr>
      <xdr:spPr>
        <a:xfrm>
          <a:off x="169672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118490</xdr:rowOff>
    </xdr:from>
    <xdr:ext cx="762000" cy="259045"/>
    <xdr:sp macro="" textlink="">
      <xdr:nvSpPr>
        <xdr:cNvPr id="401" name="公債費負担の状況該当値テキスト"/>
        <xdr:cNvSpPr txBox="1"/>
      </xdr:nvSpPr>
      <xdr:spPr>
        <a:xfrm>
          <a:off x="171069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2" name="楕円 401"/>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3" name="テキスト ボックス 402"/>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163104</xdr:rowOff>
    </xdr:from>
    <xdr:to>
      <xdr:col>73</xdr:col>
      <xdr:colOff>44450</xdr:colOff>
      <xdr:row>38</xdr:row>
      <xdr:rowOff>93254</xdr:rowOff>
    </xdr:to>
    <xdr:sp macro="" textlink="">
      <xdr:nvSpPr>
        <xdr:cNvPr id="404" name="楕円 403"/>
        <xdr:cNvSpPr/>
      </xdr:nvSpPr>
      <xdr:spPr>
        <a:xfrm>
          <a:off x="15240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103431</xdr:rowOff>
    </xdr:from>
    <xdr:ext cx="762000" cy="259045"/>
    <xdr:sp macro="" textlink="">
      <xdr:nvSpPr>
        <xdr:cNvPr id="405" name="テキスト ボックス 404"/>
        <xdr:cNvSpPr txBox="1"/>
      </xdr:nvSpPr>
      <xdr:spPr>
        <a:xfrm>
          <a:off x="14909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135527</xdr:rowOff>
    </xdr:from>
    <xdr:to>
      <xdr:col>68</xdr:col>
      <xdr:colOff>203200</xdr:colOff>
      <xdr:row>38</xdr:row>
      <xdr:rowOff>65677</xdr:rowOff>
    </xdr:to>
    <xdr:sp macro="" textlink="">
      <xdr:nvSpPr>
        <xdr:cNvPr id="406" name="楕円 405"/>
        <xdr:cNvSpPr/>
      </xdr:nvSpPr>
      <xdr:spPr>
        <a:xfrm>
          <a:off x="14351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75854</xdr:rowOff>
    </xdr:from>
    <xdr:ext cx="762000" cy="259045"/>
    <xdr:sp macro="" textlink="">
      <xdr:nvSpPr>
        <xdr:cNvPr id="407" name="テキスト ボックス 406"/>
        <xdr:cNvSpPr txBox="1"/>
      </xdr:nvSpPr>
      <xdr:spPr>
        <a:xfrm>
          <a:off x="14020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19231</xdr:rowOff>
    </xdr:from>
    <xdr:to>
      <xdr:col>64</xdr:col>
      <xdr:colOff>152400</xdr:colOff>
      <xdr:row>38</xdr:row>
      <xdr:rowOff>120831</xdr:rowOff>
    </xdr:to>
    <xdr:sp macro="" textlink="">
      <xdr:nvSpPr>
        <xdr:cNvPr id="408" name="楕円 407"/>
        <xdr:cNvSpPr/>
      </xdr:nvSpPr>
      <xdr:spPr>
        <a:xfrm>
          <a:off x="13462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131008</xdr:rowOff>
    </xdr:from>
    <xdr:ext cx="762000" cy="259045"/>
    <xdr:sp macro="" textlink="">
      <xdr:nvSpPr>
        <xdr:cNvPr id="409" name="テキスト ボックス 408"/>
        <xdr:cNvSpPr txBox="1"/>
      </xdr:nvSpPr>
      <xdr:spPr>
        <a:xfrm>
          <a:off x="13131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地方債の残高等の将来負担額に対し、充当可能な財源が確保されているため「－％」となっており、現時点では良好な状態である。</a:t>
          </a:r>
        </a:p>
        <a:p>
          <a:r>
            <a:rPr kumimoji="1" lang="ja-JP" altLang="en-US" sz="1300">
              <a:latin typeface="ＭＳ Ｐゴシック" panose="020B0600070205080204" pitchFamily="50" charset="-128"/>
              <a:ea typeface="ＭＳ Ｐゴシック" panose="020B0600070205080204" pitchFamily="50" charset="-128"/>
            </a:rPr>
            <a:t>　しかし、大型事業である知立駅周辺整備事業に加え、公共施設保全計画に基づいた保全事業等の事業費の増により、新規地方債の発行は増加する見込みである。後世への負担を少しでも軽減するよう、新規事業の実施は費用対効果を十分検証したうえで決定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0" name="テキスト ボックス 449"/>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1" name="フローチャート: 判断 450"/>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2" name="テキスト ボックス 451"/>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類似団体、全国平均とほぼ同じ水準で推移している。</a:t>
          </a:r>
        </a:p>
        <a:p>
          <a:r>
            <a:rPr kumimoji="1" lang="ja-JP" altLang="en-US" sz="1300">
              <a:latin typeface="ＭＳ Ｐゴシック" panose="020B0600070205080204" pitchFamily="50" charset="-128"/>
              <a:ea typeface="ＭＳ Ｐゴシック" panose="020B0600070205080204" pitchFamily="50" charset="-128"/>
            </a:rPr>
            <a:t>　しかし、ごみ処理業務及び消防業務を一部事務組合・広域連合で行っており、これらの一部事務組合等の人件費に充てる負担金を含めると比率は上昇する。</a:t>
          </a:r>
        </a:p>
        <a:p>
          <a:r>
            <a:rPr kumimoji="1" lang="ja-JP" altLang="en-US" sz="1300">
              <a:latin typeface="ＭＳ Ｐゴシック" panose="020B0600070205080204" pitchFamily="50" charset="-128"/>
              <a:ea typeface="ＭＳ Ｐゴシック" panose="020B0600070205080204" pitchFamily="50" charset="-128"/>
            </a:rPr>
            <a:t>　住民サービスを低下させることなく、事務の合理化・職員の適正配置を図ることで人件費の抑制に努め、引き続き現在の水準を維持する。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8890</xdr:rowOff>
    </xdr:to>
    <xdr:cxnSp macro="">
      <xdr:nvCxnSpPr>
        <xdr:cNvPr id="66" name="直線コネクタ 65"/>
        <xdr:cNvCxnSpPr/>
      </xdr:nvCxnSpPr>
      <xdr:spPr>
        <a:xfrm flipV="1">
          <a:off x="3987800" y="630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8890</xdr:rowOff>
    </xdr:to>
    <xdr:cxnSp macro="">
      <xdr:nvCxnSpPr>
        <xdr:cNvPr id="69" name="直線コネクタ 68"/>
        <xdr:cNvCxnSpPr/>
      </xdr:nvCxnSpPr>
      <xdr:spPr>
        <a:xfrm>
          <a:off x="3098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127000</xdr:rowOff>
    </xdr:to>
    <xdr:cxnSp macro="">
      <xdr:nvCxnSpPr>
        <xdr:cNvPr id="72" name="直線コネクタ 71"/>
        <xdr:cNvCxnSpPr/>
      </xdr:nvCxnSpPr>
      <xdr:spPr>
        <a:xfrm flipV="1">
          <a:off x="2209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127000</xdr:rowOff>
    </xdr:to>
    <xdr:cxnSp macro="">
      <xdr:nvCxnSpPr>
        <xdr:cNvPr id="75" name="直線コネクタ 74"/>
        <xdr:cNvCxnSpPr/>
      </xdr:nvCxnSpPr>
      <xdr:spPr>
        <a:xfrm>
          <a:off x="1320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職員人数を抑制し、臨時職員への移行及び給食調理の民間委託などを推進してきたことから、類似団体、全国平均、愛知県平均と比較して、高い水準で推移している。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物件費の削減は、人件費の水準と併せて総合的に判断し、経費削減に努めていく。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100874</xdr:rowOff>
    </xdr:from>
    <xdr:to>
      <xdr:col>82</xdr:col>
      <xdr:colOff>107950</xdr:colOff>
      <xdr:row>18</xdr:row>
      <xdr:rowOff>133531</xdr:rowOff>
    </xdr:to>
    <xdr:cxnSp macro="">
      <xdr:nvCxnSpPr>
        <xdr:cNvPr id="129" name="直線コネクタ 128"/>
        <xdr:cNvCxnSpPr/>
      </xdr:nvCxnSpPr>
      <xdr:spPr>
        <a:xfrm flipV="1">
          <a:off x="15671800" y="31869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133531</xdr:rowOff>
    </xdr:to>
    <xdr:cxnSp macro="">
      <xdr:nvCxnSpPr>
        <xdr:cNvPr id="132" name="直線コネクタ 131"/>
        <xdr:cNvCxnSpPr/>
      </xdr:nvCxnSpPr>
      <xdr:spPr>
        <a:xfrm>
          <a:off x="14782800" y="3180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94343</xdr:rowOff>
    </xdr:to>
    <xdr:cxnSp macro="">
      <xdr:nvCxnSpPr>
        <xdr:cNvPr id="135" name="直線コネクタ 134"/>
        <xdr:cNvCxnSpPr/>
      </xdr:nvCxnSpPr>
      <xdr:spPr>
        <a:xfrm>
          <a:off x="13893800" y="3167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159657</xdr:rowOff>
    </xdr:to>
    <xdr:cxnSp macro="">
      <xdr:nvCxnSpPr>
        <xdr:cNvPr id="138" name="直線コネクタ 137"/>
        <xdr:cNvCxnSpPr/>
      </xdr:nvCxnSpPr>
      <xdr:spPr>
        <a:xfrm flipV="1">
          <a:off x="13004800" y="31673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50074</xdr:rowOff>
    </xdr:from>
    <xdr:to>
      <xdr:col>82</xdr:col>
      <xdr:colOff>158750</xdr:colOff>
      <xdr:row>18</xdr:row>
      <xdr:rowOff>151674</xdr:rowOff>
    </xdr:to>
    <xdr:sp macro="" textlink="">
      <xdr:nvSpPr>
        <xdr:cNvPr id="148" name="楕円 147"/>
        <xdr:cNvSpPr/>
      </xdr:nvSpPr>
      <xdr:spPr>
        <a:xfrm>
          <a:off x="164592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22151</xdr:rowOff>
    </xdr:from>
    <xdr:ext cx="762000" cy="259045"/>
    <xdr:sp macro="" textlink="">
      <xdr:nvSpPr>
        <xdr:cNvPr id="149" name="物件費該当値テキスト"/>
        <xdr:cNvSpPr txBox="1"/>
      </xdr:nvSpPr>
      <xdr:spPr>
        <a:xfrm>
          <a:off x="16598900" y="31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82731</xdr:rowOff>
    </xdr:from>
    <xdr:to>
      <xdr:col>78</xdr:col>
      <xdr:colOff>120650</xdr:colOff>
      <xdr:row>19</xdr:row>
      <xdr:rowOff>12881</xdr:rowOff>
    </xdr:to>
    <xdr:sp macro="" textlink="">
      <xdr:nvSpPr>
        <xdr:cNvPr id="150" name="楕円 149"/>
        <xdr:cNvSpPr/>
      </xdr:nvSpPr>
      <xdr:spPr>
        <a:xfrm>
          <a:off x="15621000" y="31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169108</xdr:rowOff>
    </xdr:from>
    <xdr:ext cx="736600" cy="259045"/>
    <xdr:sp macro="" textlink="">
      <xdr:nvSpPr>
        <xdr:cNvPr id="151" name="テキスト ボックス 150"/>
        <xdr:cNvSpPr txBox="1"/>
      </xdr:nvSpPr>
      <xdr:spPr>
        <a:xfrm>
          <a:off x="15290800" y="325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4" name="楕円 153"/>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5" name="テキスト ボックス 154"/>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7" name="テキスト ボックス 156"/>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全国平均、愛知県平均は下回るものの、類似団体平均より依然上回っている。今後も扶助費の増加が見込まれるなか、他事業へ影響を及ぼさないような財政運営に努める。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51562</xdr:rowOff>
    </xdr:to>
    <xdr:cxnSp macro="">
      <xdr:nvCxnSpPr>
        <xdr:cNvPr id="188" name="直線コネクタ 187"/>
        <xdr:cNvCxnSpPr/>
      </xdr:nvCxnSpPr>
      <xdr:spPr>
        <a:xfrm>
          <a:off x="3987800" y="97510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56</xdr:row>
      <xdr:rowOff>168148</xdr:rowOff>
    </xdr:to>
    <xdr:cxnSp macro="">
      <xdr:nvCxnSpPr>
        <xdr:cNvPr id="191" name="直線コネクタ 190"/>
        <xdr:cNvCxnSpPr/>
      </xdr:nvCxnSpPr>
      <xdr:spPr>
        <a:xfrm flipV="1">
          <a:off x="3098800" y="9751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168148</xdr:rowOff>
    </xdr:to>
    <xdr:cxnSp macro="">
      <xdr:nvCxnSpPr>
        <xdr:cNvPr id="194" name="直線コネクタ 193"/>
        <xdr:cNvCxnSpPr/>
      </xdr:nvCxnSpPr>
      <xdr:spPr>
        <a:xfrm>
          <a:off x="2209800" y="9723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113284</xdr:rowOff>
    </xdr:from>
    <xdr:to>
      <xdr:col>11</xdr:col>
      <xdr:colOff>9525</xdr:colOff>
      <xdr:row>56</xdr:row>
      <xdr:rowOff>122428</xdr:rowOff>
    </xdr:to>
    <xdr:cxnSp macro="">
      <xdr:nvCxnSpPr>
        <xdr:cNvPr id="197" name="直線コネクタ 196"/>
        <xdr:cNvCxnSpPr/>
      </xdr:nvCxnSpPr>
      <xdr:spPr>
        <a:xfrm>
          <a:off x="1320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199" name="テキスト ボックス 198"/>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01" name="テキスト ボックス 200"/>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xdr:rowOff>
    </xdr:from>
    <xdr:to>
      <xdr:col>24</xdr:col>
      <xdr:colOff>76200</xdr:colOff>
      <xdr:row>57</xdr:row>
      <xdr:rowOff>102362</xdr:rowOff>
    </xdr:to>
    <xdr:sp macro="" textlink="">
      <xdr:nvSpPr>
        <xdr:cNvPr id="207" name="楕円 206"/>
        <xdr:cNvSpPr/>
      </xdr:nvSpPr>
      <xdr:spPr>
        <a:xfrm>
          <a:off x="4775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144289</xdr:rowOff>
    </xdr:from>
    <xdr:ext cx="762000" cy="259045"/>
    <xdr:sp macro="" textlink="">
      <xdr:nvSpPr>
        <xdr:cNvPr id="208" name="扶助費該当値テキスト"/>
        <xdr:cNvSpPr txBox="1"/>
      </xdr:nvSpPr>
      <xdr:spPr>
        <a:xfrm>
          <a:off x="4914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9" name="楕円 208"/>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10" name="テキスト ボックス 209"/>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117348</xdr:rowOff>
    </xdr:from>
    <xdr:to>
      <xdr:col>15</xdr:col>
      <xdr:colOff>149225</xdr:colOff>
      <xdr:row>57</xdr:row>
      <xdr:rowOff>47498</xdr:rowOff>
    </xdr:to>
    <xdr:sp macro="" textlink="">
      <xdr:nvSpPr>
        <xdr:cNvPr id="211" name="楕円 210"/>
        <xdr:cNvSpPr/>
      </xdr:nvSpPr>
      <xdr:spPr>
        <a:xfrm>
          <a:off x="3048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32275</xdr:rowOff>
    </xdr:from>
    <xdr:ext cx="762000" cy="259045"/>
    <xdr:sp macro="" textlink="">
      <xdr:nvSpPr>
        <xdr:cNvPr id="212" name="テキスト ボックス 211"/>
        <xdr:cNvSpPr txBox="1"/>
      </xdr:nvSpPr>
      <xdr:spPr>
        <a:xfrm>
          <a:off x="2717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3" name="楕円 212"/>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4" name="テキスト ボックス 213"/>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5" name="楕円 214"/>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6" name="テキスト ボックス 215"/>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その他の主なものは繰出金である。類似団体平均、全国平均を下回っている。平成２９年度は民生費への繰出金の増により数値が増加した。</a:t>
          </a:r>
        </a:p>
        <a:p>
          <a:r>
            <a:rPr kumimoji="1" lang="ja-JP" altLang="en-US" sz="1300">
              <a:latin typeface="ＭＳ Ｐゴシック" panose="020B0600070205080204" pitchFamily="50" charset="-128"/>
              <a:ea typeface="ＭＳ Ｐゴシック" panose="020B0600070205080204" pitchFamily="50" charset="-128"/>
            </a:rPr>
            <a:t>　今後も各事業において、経費の削減及び歳入の適正化を図り、税収が主な財源である普通会計の負担軽減に努めていく。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49" name="直線コネクタ 248"/>
        <xdr:cNvCxnSpPr/>
      </xdr:nvCxnSpPr>
      <xdr:spPr>
        <a:xfrm>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52" name="直線コネクタ 251"/>
        <xdr:cNvCxnSpPr/>
      </xdr:nvCxnSpPr>
      <xdr:spPr>
        <a:xfrm flipV="1">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50800</xdr:rowOff>
    </xdr:to>
    <xdr:cxnSp macro="">
      <xdr:nvCxnSpPr>
        <xdr:cNvPr id="255" name="直線コネクタ 254"/>
        <xdr:cNvCxnSpPr/>
      </xdr:nvCxnSpPr>
      <xdr:spPr>
        <a:xfrm>
          <a:off x="13893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5080</xdr:rowOff>
    </xdr:to>
    <xdr:cxnSp macro="">
      <xdr:nvCxnSpPr>
        <xdr:cNvPr id="258" name="直線コネクタ 257"/>
        <xdr:cNvCxnSpPr/>
      </xdr:nvCxnSpPr>
      <xdr:spPr>
        <a:xfrm>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8" name="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4" name="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ごみ処理業務、し尿処理及び消防業務を一部事務組合・広域連合で行っているため、これらの団体への分担金が補助費の大半を占めている。平成２９年度はこれらの分担金増のため、比率が悪化した。</a:t>
          </a:r>
        </a:p>
        <a:p>
          <a:r>
            <a:rPr kumimoji="1" lang="ja-JP" altLang="en-US" sz="1300">
              <a:latin typeface="ＭＳ Ｐゴシック" panose="020B0600070205080204" pitchFamily="50" charset="-128"/>
              <a:ea typeface="ＭＳ Ｐゴシック" panose="020B0600070205080204" pitchFamily="50" charset="-128"/>
            </a:rPr>
            <a:t>　今後は公営企業会計負担金やその他の補助金などの経常経費の削減及び一部事務組合・広域連合に対する経常的な補助金の負担軽減に努める。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92710</xdr:rowOff>
    </xdr:from>
    <xdr:to>
      <xdr:col>82</xdr:col>
      <xdr:colOff>107950</xdr:colOff>
      <xdr:row>38</xdr:row>
      <xdr:rowOff>104140</xdr:rowOff>
    </xdr:to>
    <xdr:cxnSp macro="">
      <xdr:nvCxnSpPr>
        <xdr:cNvPr id="305" name="直線コネクタ 304"/>
        <xdr:cNvCxnSpPr/>
      </xdr:nvCxnSpPr>
      <xdr:spPr>
        <a:xfrm>
          <a:off x="15671800" y="6607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92710</xdr:rowOff>
    </xdr:to>
    <xdr:cxnSp macro="">
      <xdr:nvCxnSpPr>
        <xdr:cNvPr id="308" name="直線コネクタ 307"/>
        <xdr:cNvCxnSpPr/>
      </xdr:nvCxnSpPr>
      <xdr:spPr>
        <a:xfrm>
          <a:off x="14782800" y="65506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52705</xdr:rowOff>
    </xdr:to>
    <xdr:cxnSp macro="">
      <xdr:nvCxnSpPr>
        <xdr:cNvPr id="311" name="直線コネクタ 310"/>
        <xdr:cNvCxnSpPr/>
      </xdr:nvCxnSpPr>
      <xdr:spPr>
        <a:xfrm flipV="1">
          <a:off x="13893800" y="6550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52705</xdr:rowOff>
    </xdr:to>
    <xdr:cxnSp macro="">
      <xdr:nvCxnSpPr>
        <xdr:cNvPr id="314" name="直線コネクタ 313"/>
        <xdr:cNvCxnSpPr/>
      </xdr:nvCxnSpPr>
      <xdr:spPr>
        <a:xfrm>
          <a:off x="13004800" y="65049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4" name="楕円 323"/>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5"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41910</xdr:rowOff>
    </xdr:from>
    <xdr:to>
      <xdr:col>78</xdr:col>
      <xdr:colOff>120650</xdr:colOff>
      <xdr:row>38</xdr:row>
      <xdr:rowOff>143510</xdr:rowOff>
    </xdr:to>
    <xdr:sp macro="" textlink="">
      <xdr:nvSpPr>
        <xdr:cNvPr id="326" name="楕円 325"/>
        <xdr:cNvSpPr/>
      </xdr:nvSpPr>
      <xdr:spPr>
        <a:xfrm>
          <a:off x="15621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128287</xdr:rowOff>
    </xdr:from>
    <xdr:ext cx="736600" cy="259045"/>
    <xdr:sp macro="" textlink="">
      <xdr:nvSpPr>
        <xdr:cNvPr id="327" name="テキスト ボックス 326"/>
        <xdr:cNvSpPr txBox="1"/>
      </xdr:nvSpPr>
      <xdr:spPr>
        <a:xfrm>
          <a:off x="15290800" y="664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8" name="楕円 327"/>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9" name="テキスト ボックス 328"/>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30" name="楕円 329"/>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88282</xdr:rowOff>
    </xdr:from>
    <xdr:ext cx="762000" cy="259045"/>
    <xdr:sp macro="" textlink="">
      <xdr:nvSpPr>
        <xdr:cNvPr id="331" name="テキスト ボックス 330"/>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2" name="楕円 331"/>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33" name="テキスト ボックス 332"/>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下回る水準で推移しているが、知立連続立体交差事業、駅周辺土地区画整理事業を始めとする知立駅周辺整備事業の本格化に伴う地方債発行額の増、公共施設の保全事業に伴う事業費の増により、新規地方債の発行は増加する見込みである。このため、今後も緊急度・住民ニーズを的確に把握した事業の選択により、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127000</xdr:rowOff>
    </xdr:to>
    <xdr:cxnSp macro="">
      <xdr:nvCxnSpPr>
        <xdr:cNvPr id="363" name="直線コネクタ 362"/>
        <xdr:cNvCxnSpPr/>
      </xdr:nvCxnSpPr>
      <xdr:spPr>
        <a:xfrm>
          <a:off x="3987800" y="13129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99568</xdr:rowOff>
    </xdr:to>
    <xdr:cxnSp macro="">
      <xdr:nvCxnSpPr>
        <xdr:cNvPr id="366" name="直線コネクタ 365"/>
        <xdr:cNvCxnSpPr/>
      </xdr:nvCxnSpPr>
      <xdr:spPr>
        <a:xfrm>
          <a:off x="3098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76708</xdr:rowOff>
    </xdr:to>
    <xdr:cxnSp macro="">
      <xdr:nvCxnSpPr>
        <xdr:cNvPr id="369" name="直線コネクタ 368"/>
        <xdr:cNvCxnSpPr/>
      </xdr:nvCxnSpPr>
      <xdr:spPr>
        <a:xfrm flipV="1">
          <a:off x="2209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76708</xdr:rowOff>
    </xdr:to>
    <xdr:cxnSp macro="">
      <xdr:nvCxnSpPr>
        <xdr:cNvPr id="372" name="直線コネクタ 371"/>
        <xdr:cNvCxnSpPr/>
      </xdr:nvCxnSpPr>
      <xdr:spPr>
        <a:xfrm>
          <a:off x="1320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4" name="テキスト ボックス 373"/>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6" name="テキスト ボックス 375"/>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2" name="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6" name="楕円 385"/>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7" name="テキスト ボックス 386"/>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0" name="楕円 389"/>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1" name="テキスト ボックス 390"/>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人件費、物件費、補助費等が増加したため、公債費以外の数値も増加した。類似団体平均、全国平均、愛知県平均よりも高い水準であるため、各性質別について数値の改善が喫緊の課題である。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しかし、税収の急激な増加は見込めないため、新たな財源の確保と歳入に応じた歳出となるよう、経常経費の削減に努める。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122428</xdr:rowOff>
    </xdr:to>
    <xdr:cxnSp macro="">
      <xdr:nvCxnSpPr>
        <xdr:cNvPr id="422" name="直線コネクタ 421"/>
        <xdr:cNvCxnSpPr/>
      </xdr:nvCxnSpPr>
      <xdr:spPr>
        <a:xfrm>
          <a:off x="15671800" y="131434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113285</xdr:rowOff>
    </xdr:to>
    <xdr:cxnSp macro="">
      <xdr:nvCxnSpPr>
        <xdr:cNvPr id="425" name="直線コネクタ 424"/>
        <xdr:cNvCxnSpPr/>
      </xdr:nvCxnSpPr>
      <xdr:spPr>
        <a:xfrm>
          <a:off x="14782800" y="130474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17272</xdr:rowOff>
    </xdr:to>
    <xdr:cxnSp macro="">
      <xdr:nvCxnSpPr>
        <xdr:cNvPr id="428" name="直線コネクタ 427"/>
        <xdr:cNvCxnSpPr/>
      </xdr:nvCxnSpPr>
      <xdr:spPr>
        <a:xfrm>
          <a:off x="13893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75</xdr:row>
      <xdr:rowOff>165863</xdr:rowOff>
    </xdr:to>
    <xdr:cxnSp macro="">
      <xdr:nvCxnSpPr>
        <xdr:cNvPr id="431" name="直線コネクタ 430"/>
        <xdr:cNvCxnSpPr/>
      </xdr:nvCxnSpPr>
      <xdr:spPr>
        <a:xfrm>
          <a:off x="13004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1" name="楕円 440"/>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43705</xdr:rowOff>
    </xdr:from>
    <xdr:ext cx="762000" cy="259045"/>
    <xdr:sp macro="" textlink="">
      <xdr:nvSpPr>
        <xdr:cNvPr id="442"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3" name="楕円 442"/>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44" name="テキスト ボックス 443"/>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5" name="楕円 444"/>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52849</xdr:rowOff>
    </xdr:from>
    <xdr:ext cx="762000" cy="259045"/>
    <xdr:sp macro="" textlink="">
      <xdr:nvSpPr>
        <xdr:cNvPr id="446" name="テキスト ボックス 445"/>
        <xdr:cNvSpPr txBox="1"/>
      </xdr:nvSpPr>
      <xdr:spPr>
        <a:xfrm>
          <a:off x="14401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7" name="楕円 446"/>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29990</xdr:rowOff>
    </xdr:from>
    <xdr:ext cx="762000" cy="259045"/>
    <xdr:sp macro="" textlink="">
      <xdr:nvSpPr>
        <xdr:cNvPr id="448" name="テキスト ボックス 447"/>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9" name="楕円 448"/>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50" name="テキスト ボックス 449"/>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114846</xdr:rowOff>
    </xdr:from>
    <xdr:to>
      <xdr:col>29</xdr:col>
      <xdr:colOff>127000</xdr:colOff>
      <xdr:row>17</xdr:row>
      <xdr:rowOff>116675</xdr:rowOff>
    </xdr:to>
    <xdr:cxnSp macro="">
      <xdr:nvCxnSpPr>
        <xdr:cNvPr id="50" name="直線コネクタ 49"/>
        <xdr:cNvCxnSpPr/>
      </xdr:nvCxnSpPr>
      <xdr:spPr bwMode="auto">
        <a:xfrm flipV="1">
          <a:off x="5003800" y="3077121"/>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116675</xdr:rowOff>
    </xdr:from>
    <xdr:to>
      <xdr:col>26</xdr:col>
      <xdr:colOff>50800</xdr:colOff>
      <xdr:row>17</xdr:row>
      <xdr:rowOff>123914</xdr:rowOff>
    </xdr:to>
    <xdr:cxnSp macro="">
      <xdr:nvCxnSpPr>
        <xdr:cNvPr id="53" name="直線コネクタ 52"/>
        <xdr:cNvCxnSpPr/>
      </xdr:nvCxnSpPr>
      <xdr:spPr bwMode="auto">
        <a:xfrm flipV="1">
          <a:off x="4305300" y="3078950"/>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123914</xdr:rowOff>
    </xdr:from>
    <xdr:to>
      <xdr:col>22</xdr:col>
      <xdr:colOff>114300</xdr:colOff>
      <xdr:row>17</xdr:row>
      <xdr:rowOff>138182</xdr:rowOff>
    </xdr:to>
    <xdr:cxnSp macro="">
      <xdr:nvCxnSpPr>
        <xdr:cNvPr id="56" name="直線コネクタ 55"/>
        <xdr:cNvCxnSpPr/>
      </xdr:nvCxnSpPr>
      <xdr:spPr bwMode="auto">
        <a:xfrm flipV="1">
          <a:off x="3606800" y="3086189"/>
          <a:ext cx="6985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138182</xdr:rowOff>
    </xdr:from>
    <xdr:to>
      <xdr:col>18</xdr:col>
      <xdr:colOff>177800</xdr:colOff>
      <xdr:row>18</xdr:row>
      <xdr:rowOff>4966</xdr:rowOff>
    </xdr:to>
    <xdr:cxnSp macro="">
      <xdr:nvCxnSpPr>
        <xdr:cNvPr id="59" name="直線コネクタ 58"/>
        <xdr:cNvCxnSpPr/>
      </xdr:nvCxnSpPr>
      <xdr:spPr bwMode="auto">
        <a:xfrm flipV="1">
          <a:off x="2908300" y="3100457"/>
          <a:ext cx="698500" cy="3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64046</xdr:rowOff>
    </xdr:from>
    <xdr:to>
      <xdr:col>29</xdr:col>
      <xdr:colOff>177800</xdr:colOff>
      <xdr:row>17</xdr:row>
      <xdr:rowOff>165646</xdr:rowOff>
    </xdr:to>
    <xdr:sp macro="" textlink="">
      <xdr:nvSpPr>
        <xdr:cNvPr id="69" name="楕円 68"/>
        <xdr:cNvSpPr/>
      </xdr:nvSpPr>
      <xdr:spPr bwMode="auto">
        <a:xfrm>
          <a:off x="5600700" y="302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36123</xdr:rowOff>
    </xdr:from>
    <xdr:ext cx="762000" cy="259045"/>
    <xdr:sp macro="" textlink="">
      <xdr:nvSpPr>
        <xdr:cNvPr id="70" name="人口1人当たり決算額の推移該当値テキスト130"/>
        <xdr:cNvSpPr txBox="1"/>
      </xdr:nvSpPr>
      <xdr:spPr>
        <a:xfrm>
          <a:off x="5740400" y="299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65875</xdr:rowOff>
    </xdr:from>
    <xdr:to>
      <xdr:col>26</xdr:col>
      <xdr:colOff>101600</xdr:colOff>
      <xdr:row>17</xdr:row>
      <xdr:rowOff>167475</xdr:rowOff>
    </xdr:to>
    <xdr:sp macro="" textlink="">
      <xdr:nvSpPr>
        <xdr:cNvPr id="71" name="楕円 70"/>
        <xdr:cNvSpPr/>
      </xdr:nvSpPr>
      <xdr:spPr bwMode="auto">
        <a:xfrm>
          <a:off x="49530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152252</xdr:rowOff>
    </xdr:from>
    <xdr:ext cx="736600" cy="259045"/>
    <xdr:sp macro="" textlink="">
      <xdr:nvSpPr>
        <xdr:cNvPr id="72" name="テキスト ボックス 71"/>
        <xdr:cNvSpPr txBox="1"/>
      </xdr:nvSpPr>
      <xdr:spPr>
        <a:xfrm>
          <a:off x="4622800" y="3114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73114</xdr:rowOff>
    </xdr:from>
    <xdr:to>
      <xdr:col>22</xdr:col>
      <xdr:colOff>165100</xdr:colOff>
      <xdr:row>18</xdr:row>
      <xdr:rowOff>3264</xdr:rowOff>
    </xdr:to>
    <xdr:sp macro="" textlink="">
      <xdr:nvSpPr>
        <xdr:cNvPr id="73" name="楕円 72"/>
        <xdr:cNvSpPr/>
      </xdr:nvSpPr>
      <xdr:spPr bwMode="auto">
        <a:xfrm>
          <a:off x="4254500" y="30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159491</xdr:rowOff>
    </xdr:from>
    <xdr:ext cx="762000" cy="259045"/>
    <xdr:sp macro="" textlink="">
      <xdr:nvSpPr>
        <xdr:cNvPr id="74" name="テキスト ボックス 73"/>
        <xdr:cNvSpPr txBox="1"/>
      </xdr:nvSpPr>
      <xdr:spPr>
        <a:xfrm>
          <a:off x="3924300" y="312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87382</xdr:rowOff>
    </xdr:from>
    <xdr:to>
      <xdr:col>19</xdr:col>
      <xdr:colOff>38100</xdr:colOff>
      <xdr:row>18</xdr:row>
      <xdr:rowOff>17532</xdr:rowOff>
    </xdr:to>
    <xdr:sp macro="" textlink="">
      <xdr:nvSpPr>
        <xdr:cNvPr id="75" name="楕円 74"/>
        <xdr:cNvSpPr/>
      </xdr:nvSpPr>
      <xdr:spPr bwMode="auto">
        <a:xfrm>
          <a:off x="3556000" y="304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2309</xdr:rowOff>
    </xdr:from>
    <xdr:ext cx="762000" cy="259045"/>
    <xdr:sp macro="" textlink="">
      <xdr:nvSpPr>
        <xdr:cNvPr id="76" name="テキスト ボックス 75"/>
        <xdr:cNvSpPr txBox="1"/>
      </xdr:nvSpPr>
      <xdr:spPr>
        <a:xfrm>
          <a:off x="3225800" y="3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125616</xdr:rowOff>
    </xdr:from>
    <xdr:to>
      <xdr:col>15</xdr:col>
      <xdr:colOff>101600</xdr:colOff>
      <xdr:row>18</xdr:row>
      <xdr:rowOff>55766</xdr:rowOff>
    </xdr:to>
    <xdr:sp macro="" textlink="">
      <xdr:nvSpPr>
        <xdr:cNvPr id="77" name="楕円 76"/>
        <xdr:cNvSpPr/>
      </xdr:nvSpPr>
      <xdr:spPr bwMode="auto">
        <a:xfrm>
          <a:off x="2857500" y="308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40543</xdr:rowOff>
    </xdr:from>
    <xdr:ext cx="762000" cy="259045"/>
    <xdr:sp macro="" textlink="">
      <xdr:nvSpPr>
        <xdr:cNvPr id="78" name="テキスト ボックス 77"/>
        <xdr:cNvSpPr txBox="1"/>
      </xdr:nvSpPr>
      <xdr:spPr>
        <a:xfrm>
          <a:off x="2527300" y="317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143427</xdr:rowOff>
    </xdr:from>
    <xdr:to>
      <xdr:col>29</xdr:col>
      <xdr:colOff>127000</xdr:colOff>
      <xdr:row>37</xdr:row>
      <xdr:rowOff>17076</xdr:rowOff>
    </xdr:to>
    <xdr:cxnSp macro="">
      <xdr:nvCxnSpPr>
        <xdr:cNvPr id="113" name="直線コネクタ 112"/>
        <xdr:cNvCxnSpPr/>
      </xdr:nvCxnSpPr>
      <xdr:spPr bwMode="auto">
        <a:xfrm flipV="1">
          <a:off x="5003800" y="7096677"/>
          <a:ext cx="6477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15247</xdr:rowOff>
    </xdr:from>
    <xdr:to>
      <xdr:col>26</xdr:col>
      <xdr:colOff>50800</xdr:colOff>
      <xdr:row>37</xdr:row>
      <xdr:rowOff>17076</xdr:rowOff>
    </xdr:to>
    <xdr:cxnSp macro="">
      <xdr:nvCxnSpPr>
        <xdr:cNvPr id="116" name="直線コネクタ 115"/>
        <xdr:cNvCxnSpPr/>
      </xdr:nvCxnSpPr>
      <xdr:spPr bwMode="auto">
        <a:xfrm>
          <a:off x="4305300" y="7139947"/>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15247</xdr:rowOff>
    </xdr:from>
    <xdr:to>
      <xdr:col>22</xdr:col>
      <xdr:colOff>114300</xdr:colOff>
      <xdr:row>37</xdr:row>
      <xdr:rowOff>145223</xdr:rowOff>
    </xdr:to>
    <xdr:cxnSp macro="">
      <xdr:nvCxnSpPr>
        <xdr:cNvPr id="119" name="直線コネクタ 118"/>
        <xdr:cNvCxnSpPr/>
      </xdr:nvCxnSpPr>
      <xdr:spPr bwMode="auto">
        <a:xfrm flipV="1">
          <a:off x="3606800" y="7139947"/>
          <a:ext cx="6985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102736</xdr:rowOff>
    </xdr:from>
    <xdr:to>
      <xdr:col>18</xdr:col>
      <xdr:colOff>177800</xdr:colOff>
      <xdr:row>37</xdr:row>
      <xdr:rowOff>145223</xdr:rowOff>
    </xdr:to>
    <xdr:cxnSp macro="">
      <xdr:nvCxnSpPr>
        <xdr:cNvPr id="122" name="直線コネクタ 121"/>
        <xdr:cNvCxnSpPr/>
      </xdr:nvCxnSpPr>
      <xdr:spPr bwMode="auto">
        <a:xfrm>
          <a:off x="2908300" y="7227436"/>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92627</xdr:rowOff>
    </xdr:from>
    <xdr:to>
      <xdr:col>29</xdr:col>
      <xdr:colOff>177800</xdr:colOff>
      <xdr:row>37</xdr:row>
      <xdr:rowOff>22777</xdr:rowOff>
    </xdr:to>
    <xdr:sp macro="" textlink="">
      <xdr:nvSpPr>
        <xdr:cNvPr id="132" name="楕円 131"/>
        <xdr:cNvSpPr/>
      </xdr:nvSpPr>
      <xdr:spPr bwMode="auto">
        <a:xfrm>
          <a:off x="5600700" y="704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64704</xdr:rowOff>
    </xdr:from>
    <xdr:ext cx="762000" cy="259045"/>
    <xdr:sp macro="" textlink="">
      <xdr:nvSpPr>
        <xdr:cNvPr id="133" name="人口1人当たり決算額の推移該当値テキスト445"/>
        <xdr:cNvSpPr txBox="1"/>
      </xdr:nvSpPr>
      <xdr:spPr>
        <a:xfrm>
          <a:off x="5740400" y="70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137726</xdr:rowOff>
    </xdr:from>
    <xdr:to>
      <xdr:col>26</xdr:col>
      <xdr:colOff>101600</xdr:colOff>
      <xdr:row>37</xdr:row>
      <xdr:rowOff>67876</xdr:rowOff>
    </xdr:to>
    <xdr:sp macro="" textlink="">
      <xdr:nvSpPr>
        <xdr:cNvPr id="134" name="楕円 133"/>
        <xdr:cNvSpPr/>
      </xdr:nvSpPr>
      <xdr:spPr bwMode="auto">
        <a:xfrm>
          <a:off x="4953000" y="709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52653</xdr:rowOff>
    </xdr:from>
    <xdr:ext cx="736600" cy="259045"/>
    <xdr:sp macro="" textlink="">
      <xdr:nvSpPr>
        <xdr:cNvPr id="135" name="テキスト ボックス 134"/>
        <xdr:cNvSpPr txBox="1"/>
      </xdr:nvSpPr>
      <xdr:spPr>
        <a:xfrm>
          <a:off x="4622800" y="717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135897</xdr:rowOff>
    </xdr:from>
    <xdr:to>
      <xdr:col>22</xdr:col>
      <xdr:colOff>165100</xdr:colOff>
      <xdr:row>37</xdr:row>
      <xdr:rowOff>66047</xdr:rowOff>
    </xdr:to>
    <xdr:sp macro="" textlink="">
      <xdr:nvSpPr>
        <xdr:cNvPr id="136" name="楕円 135"/>
        <xdr:cNvSpPr/>
      </xdr:nvSpPr>
      <xdr:spPr bwMode="auto">
        <a:xfrm>
          <a:off x="4254500" y="708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50824</xdr:rowOff>
    </xdr:from>
    <xdr:ext cx="762000" cy="259045"/>
    <xdr:sp macro="" textlink="">
      <xdr:nvSpPr>
        <xdr:cNvPr id="137" name="テキスト ボックス 136"/>
        <xdr:cNvSpPr txBox="1"/>
      </xdr:nvSpPr>
      <xdr:spPr>
        <a:xfrm>
          <a:off x="3924300" y="71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94423</xdr:rowOff>
    </xdr:from>
    <xdr:to>
      <xdr:col>19</xdr:col>
      <xdr:colOff>38100</xdr:colOff>
      <xdr:row>37</xdr:row>
      <xdr:rowOff>196023</xdr:rowOff>
    </xdr:to>
    <xdr:sp macro="" textlink="">
      <xdr:nvSpPr>
        <xdr:cNvPr id="138" name="楕円 137"/>
        <xdr:cNvSpPr/>
      </xdr:nvSpPr>
      <xdr:spPr bwMode="auto">
        <a:xfrm>
          <a:off x="3556000" y="72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180800</xdr:rowOff>
    </xdr:from>
    <xdr:ext cx="762000" cy="259045"/>
    <xdr:sp macro="" textlink="">
      <xdr:nvSpPr>
        <xdr:cNvPr id="139" name="テキスト ボックス 138"/>
        <xdr:cNvSpPr txBox="1"/>
      </xdr:nvSpPr>
      <xdr:spPr>
        <a:xfrm>
          <a:off x="3225800" y="73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51936</xdr:rowOff>
    </xdr:from>
    <xdr:to>
      <xdr:col>15</xdr:col>
      <xdr:colOff>101600</xdr:colOff>
      <xdr:row>37</xdr:row>
      <xdr:rowOff>153536</xdr:rowOff>
    </xdr:to>
    <xdr:sp macro="" textlink="">
      <xdr:nvSpPr>
        <xdr:cNvPr id="140" name="楕円 139"/>
        <xdr:cNvSpPr/>
      </xdr:nvSpPr>
      <xdr:spPr bwMode="auto">
        <a:xfrm>
          <a:off x="2857500" y="717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138313</xdr:rowOff>
    </xdr:from>
    <xdr:ext cx="762000" cy="259045"/>
    <xdr:sp macro="" textlink="">
      <xdr:nvSpPr>
        <xdr:cNvPr id="141" name="テキスト ボックス 140"/>
        <xdr:cNvSpPr txBox="1"/>
      </xdr:nvSpPr>
      <xdr:spPr>
        <a:xfrm>
          <a:off x="2527300" y="72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59484</xdr:rowOff>
    </xdr:from>
    <xdr:to>
      <xdr:col>24</xdr:col>
      <xdr:colOff>63500</xdr:colOff>
      <xdr:row>37</xdr:row>
      <xdr:rowOff>73337</xdr:rowOff>
    </xdr:to>
    <xdr:cxnSp macro="">
      <xdr:nvCxnSpPr>
        <xdr:cNvPr id="59" name="直線コネクタ 58"/>
        <xdr:cNvCxnSpPr/>
      </xdr:nvCxnSpPr>
      <xdr:spPr>
        <a:xfrm flipV="1">
          <a:off x="3797300" y="6403134"/>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73337</xdr:rowOff>
    </xdr:from>
    <xdr:to>
      <xdr:col>19</xdr:col>
      <xdr:colOff>177800</xdr:colOff>
      <xdr:row>37</xdr:row>
      <xdr:rowOff>80173</xdr:rowOff>
    </xdr:to>
    <xdr:cxnSp macro="">
      <xdr:nvCxnSpPr>
        <xdr:cNvPr id="62" name="直線コネクタ 61"/>
        <xdr:cNvCxnSpPr/>
      </xdr:nvCxnSpPr>
      <xdr:spPr>
        <a:xfrm flipV="1">
          <a:off x="2908300" y="641698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80173</xdr:rowOff>
    </xdr:from>
    <xdr:to>
      <xdr:col>15</xdr:col>
      <xdr:colOff>50800</xdr:colOff>
      <xdr:row>37</xdr:row>
      <xdr:rowOff>85179</xdr:rowOff>
    </xdr:to>
    <xdr:cxnSp macro="">
      <xdr:nvCxnSpPr>
        <xdr:cNvPr id="65" name="直線コネクタ 64"/>
        <xdr:cNvCxnSpPr/>
      </xdr:nvCxnSpPr>
      <xdr:spPr>
        <a:xfrm flipV="1">
          <a:off x="2019300" y="642382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85179</xdr:rowOff>
    </xdr:from>
    <xdr:to>
      <xdr:col>10</xdr:col>
      <xdr:colOff>114300</xdr:colOff>
      <xdr:row>37</xdr:row>
      <xdr:rowOff>115217</xdr:rowOff>
    </xdr:to>
    <xdr:cxnSp macro="">
      <xdr:nvCxnSpPr>
        <xdr:cNvPr id="68" name="直線コネクタ 67"/>
        <xdr:cNvCxnSpPr/>
      </xdr:nvCxnSpPr>
      <xdr:spPr>
        <a:xfrm flipV="1">
          <a:off x="1130300" y="6428829"/>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8684</xdr:rowOff>
    </xdr:from>
    <xdr:to>
      <xdr:col>24</xdr:col>
      <xdr:colOff>114300</xdr:colOff>
      <xdr:row>37</xdr:row>
      <xdr:rowOff>110284</xdr:rowOff>
    </xdr:to>
    <xdr:sp macro="" textlink="">
      <xdr:nvSpPr>
        <xdr:cNvPr id="78" name="楕円 77"/>
        <xdr:cNvSpPr/>
      </xdr:nvSpPr>
      <xdr:spPr>
        <a:xfrm>
          <a:off x="4584700" y="63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158561</xdr:rowOff>
    </xdr:from>
    <xdr:ext cx="534377" cy="259045"/>
    <xdr:sp macro="" textlink="">
      <xdr:nvSpPr>
        <xdr:cNvPr id="79" name="人件費該当値テキスト"/>
        <xdr:cNvSpPr txBox="1"/>
      </xdr:nvSpPr>
      <xdr:spPr>
        <a:xfrm>
          <a:off x="4686300" y="63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22537</xdr:rowOff>
    </xdr:from>
    <xdr:to>
      <xdr:col>20</xdr:col>
      <xdr:colOff>38100</xdr:colOff>
      <xdr:row>37</xdr:row>
      <xdr:rowOff>124137</xdr:rowOff>
    </xdr:to>
    <xdr:sp macro="" textlink="">
      <xdr:nvSpPr>
        <xdr:cNvPr id="80" name="楕円 79"/>
        <xdr:cNvSpPr/>
      </xdr:nvSpPr>
      <xdr:spPr>
        <a:xfrm>
          <a:off x="3746500" y="63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115264</xdr:rowOff>
    </xdr:from>
    <xdr:ext cx="534377" cy="259045"/>
    <xdr:sp macro="" textlink="">
      <xdr:nvSpPr>
        <xdr:cNvPr id="81" name="テキスト ボックス 80"/>
        <xdr:cNvSpPr txBox="1"/>
      </xdr:nvSpPr>
      <xdr:spPr>
        <a:xfrm>
          <a:off x="3530111" y="64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29373</xdr:rowOff>
    </xdr:from>
    <xdr:to>
      <xdr:col>15</xdr:col>
      <xdr:colOff>101600</xdr:colOff>
      <xdr:row>37</xdr:row>
      <xdr:rowOff>130973</xdr:rowOff>
    </xdr:to>
    <xdr:sp macro="" textlink="">
      <xdr:nvSpPr>
        <xdr:cNvPr id="82" name="楕円 81"/>
        <xdr:cNvSpPr/>
      </xdr:nvSpPr>
      <xdr:spPr>
        <a:xfrm>
          <a:off x="285750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122100</xdr:rowOff>
    </xdr:from>
    <xdr:ext cx="534377" cy="259045"/>
    <xdr:sp macro="" textlink="">
      <xdr:nvSpPr>
        <xdr:cNvPr id="83" name="テキスト ボックス 82"/>
        <xdr:cNvSpPr txBox="1"/>
      </xdr:nvSpPr>
      <xdr:spPr>
        <a:xfrm>
          <a:off x="2641111" y="64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34379</xdr:rowOff>
    </xdr:from>
    <xdr:to>
      <xdr:col>10</xdr:col>
      <xdr:colOff>165100</xdr:colOff>
      <xdr:row>37</xdr:row>
      <xdr:rowOff>135979</xdr:rowOff>
    </xdr:to>
    <xdr:sp macro="" textlink="">
      <xdr:nvSpPr>
        <xdr:cNvPr id="84" name="楕円 83"/>
        <xdr:cNvSpPr/>
      </xdr:nvSpPr>
      <xdr:spPr>
        <a:xfrm>
          <a:off x="1968500" y="63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127106</xdr:rowOff>
    </xdr:from>
    <xdr:ext cx="534377" cy="259045"/>
    <xdr:sp macro="" textlink="">
      <xdr:nvSpPr>
        <xdr:cNvPr id="85" name="テキスト ボックス 84"/>
        <xdr:cNvSpPr txBox="1"/>
      </xdr:nvSpPr>
      <xdr:spPr>
        <a:xfrm>
          <a:off x="1752111" y="64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64417</xdr:rowOff>
    </xdr:from>
    <xdr:to>
      <xdr:col>6</xdr:col>
      <xdr:colOff>38100</xdr:colOff>
      <xdr:row>37</xdr:row>
      <xdr:rowOff>166017</xdr:rowOff>
    </xdr:to>
    <xdr:sp macro="" textlink="">
      <xdr:nvSpPr>
        <xdr:cNvPr id="86" name="楕円 85"/>
        <xdr:cNvSpPr/>
      </xdr:nvSpPr>
      <xdr:spPr>
        <a:xfrm>
          <a:off x="1079500" y="64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157144</xdr:rowOff>
    </xdr:from>
    <xdr:ext cx="534377" cy="259045"/>
    <xdr:sp macro="" textlink="">
      <xdr:nvSpPr>
        <xdr:cNvPr id="87" name="テキスト ボックス 86"/>
        <xdr:cNvSpPr txBox="1"/>
      </xdr:nvSpPr>
      <xdr:spPr>
        <a:xfrm>
          <a:off x="863111" y="65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1736</xdr:rowOff>
    </xdr:from>
    <xdr:to>
      <xdr:col>24</xdr:col>
      <xdr:colOff>63500</xdr:colOff>
      <xdr:row>58</xdr:row>
      <xdr:rowOff>8648</xdr:rowOff>
    </xdr:to>
    <xdr:cxnSp macro="">
      <xdr:nvCxnSpPr>
        <xdr:cNvPr id="116" name="直線コネクタ 115"/>
        <xdr:cNvCxnSpPr/>
      </xdr:nvCxnSpPr>
      <xdr:spPr>
        <a:xfrm>
          <a:off x="3797300" y="9945836"/>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1736</xdr:rowOff>
    </xdr:from>
    <xdr:to>
      <xdr:col>19</xdr:col>
      <xdr:colOff>177800</xdr:colOff>
      <xdr:row>58</xdr:row>
      <xdr:rowOff>7462</xdr:rowOff>
    </xdr:to>
    <xdr:cxnSp macro="">
      <xdr:nvCxnSpPr>
        <xdr:cNvPr id="119" name="直線コネクタ 118"/>
        <xdr:cNvCxnSpPr/>
      </xdr:nvCxnSpPr>
      <xdr:spPr>
        <a:xfrm flipV="1">
          <a:off x="2908300" y="9945836"/>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7462</xdr:rowOff>
    </xdr:from>
    <xdr:to>
      <xdr:col>15</xdr:col>
      <xdr:colOff>50800</xdr:colOff>
      <xdr:row>58</xdr:row>
      <xdr:rowOff>9650</xdr:rowOff>
    </xdr:to>
    <xdr:cxnSp macro="">
      <xdr:nvCxnSpPr>
        <xdr:cNvPr id="122" name="直線コネクタ 121"/>
        <xdr:cNvCxnSpPr/>
      </xdr:nvCxnSpPr>
      <xdr:spPr>
        <a:xfrm flipV="1">
          <a:off x="2019300" y="995156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9650</xdr:rowOff>
    </xdr:from>
    <xdr:to>
      <xdr:col>10</xdr:col>
      <xdr:colOff>114300</xdr:colOff>
      <xdr:row>58</xdr:row>
      <xdr:rowOff>24791</xdr:rowOff>
    </xdr:to>
    <xdr:cxnSp macro="">
      <xdr:nvCxnSpPr>
        <xdr:cNvPr id="125" name="直線コネクタ 124"/>
        <xdr:cNvCxnSpPr/>
      </xdr:nvCxnSpPr>
      <xdr:spPr>
        <a:xfrm flipV="1">
          <a:off x="1130300" y="9953750"/>
          <a:ext cx="889000" cy="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129298</xdr:rowOff>
    </xdr:from>
    <xdr:to>
      <xdr:col>24</xdr:col>
      <xdr:colOff>114300</xdr:colOff>
      <xdr:row>58</xdr:row>
      <xdr:rowOff>59448</xdr:rowOff>
    </xdr:to>
    <xdr:sp macro="" textlink="">
      <xdr:nvSpPr>
        <xdr:cNvPr id="135" name="楕円 134"/>
        <xdr:cNvSpPr/>
      </xdr:nvSpPr>
      <xdr:spPr>
        <a:xfrm>
          <a:off x="4584700" y="99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122386</xdr:rowOff>
    </xdr:from>
    <xdr:to>
      <xdr:col>20</xdr:col>
      <xdr:colOff>38100</xdr:colOff>
      <xdr:row>58</xdr:row>
      <xdr:rowOff>52536</xdr:rowOff>
    </xdr:to>
    <xdr:sp macro="" textlink="">
      <xdr:nvSpPr>
        <xdr:cNvPr id="137" name="楕円 136"/>
        <xdr:cNvSpPr/>
      </xdr:nvSpPr>
      <xdr:spPr>
        <a:xfrm>
          <a:off x="3746500" y="98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43663</xdr:rowOff>
    </xdr:from>
    <xdr:ext cx="534377" cy="259045"/>
    <xdr:sp macro="" textlink="">
      <xdr:nvSpPr>
        <xdr:cNvPr id="138" name="テキスト ボックス 137"/>
        <xdr:cNvSpPr txBox="1"/>
      </xdr:nvSpPr>
      <xdr:spPr>
        <a:xfrm>
          <a:off x="3530111" y="99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128112</xdr:rowOff>
    </xdr:from>
    <xdr:to>
      <xdr:col>15</xdr:col>
      <xdr:colOff>101600</xdr:colOff>
      <xdr:row>58</xdr:row>
      <xdr:rowOff>58262</xdr:rowOff>
    </xdr:to>
    <xdr:sp macro="" textlink="">
      <xdr:nvSpPr>
        <xdr:cNvPr id="139" name="楕円 138"/>
        <xdr:cNvSpPr/>
      </xdr:nvSpPr>
      <xdr:spPr>
        <a:xfrm>
          <a:off x="2857500" y="99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49389</xdr:rowOff>
    </xdr:from>
    <xdr:ext cx="534377" cy="259045"/>
    <xdr:sp macro="" textlink="">
      <xdr:nvSpPr>
        <xdr:cNvPr id="140" name="テキスト ボックス 139"/>
        <xdr:cNvSpPr txBox="1"/>
      </xdr:nvSpPr>
      <xdr:spPr>
        <a:xfrm>
          <a:off x="2641111"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130300</xdr:rowOff>
    </xdr:from>
    <xdr:to>
      <xdr:col>10</xdr:col>
      <xdr:colOff>165100</xdr:colOff>
      <xdr:row>58</xdr:row>
      <xdr:rowOff>60450</xdr:rowOff>
    </xdr:to>
    <xdr:sp macro="" textlink="">
      <xdr:nvSpPr>
        <xdr:cNvPr id="141" name="楕円 140"/>
        <xdr:cNvSpPr/>
      </xdr:nvSpPr>
      <xdr:spPr>
        <a:xfrm>
          <a:off x="1968500" y="9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51577</xdr:rowOff>
    </xdr:from>
    <xdr:ext cx="534377" cy="259045"/>
    <xdr:sp macro="" textlink="">
      <xdr:nvSpPr>
        <xdr:cNvPr id="142" name="テキスト ボックス 141"/>
        <xdr:cNvSpPr txBox="1"/>
      </xdr:nvSpPr>
      <xdr:spPr>
        <a:xfrm>
          <a:off x="1752111" y="999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145441</xdr:rowOff>
    </xdr:from>
    <xdr:to>
      <xdr:col>6</xdr:col>
      <xdr:colOff>38100</xdr:colOff>
      <xdr:row>58</xdr:row>
      <xdr:rowOff>75591</xdr:rowOff>
    </xdr:to>
    <xdr:sp macro="" textlink="">
      <xdr:nvSpPr>
        <xdr:cNvPr id="143" name="楕円 142"/>
        <xdr:cNvSpPr/>
      </xdr:nvSpPr>
      <xdr:spPr>
        <a:xfrm>
          <a:off x="1079500" y="99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66718</xdr:rowOff>
    </xdr:from>
    <xdr:ext cx="534377" cy="259045"/>
    <xdr:sp macro="" textlink="">
      <xdr:nvSpPr>
        <xdr:cNvPr id="144" name="テキスト ボックス 143"/>
        <xdr:cNvSpPr txBox="1"/>
      </xdr:nvSpPr>
      <xdr:spPr>
        <a:xfrm>
          <a:off x="863111" y="100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45231</xdr:rowOff>
    </xdr:from>
    <xdr:to>
      <xdr:col>24</xdr:col>
      <xdr:colOff>63500</xdr:colOff>
      <xdr:row>77</xdr:row>
      <xdr:rowOff>47117</xdr:rowOff>
    </xdr:to>
    <xdr:cxnSp macro="">
      <xdr:nvCxnSpPr>
        <xdr:cNvPr id="169" name="直線コネクタ 168"/>
        <xdr:cNvCxnSpPr/>
      </xdr:nvCxnSpPr>
      <xdr:spPr>
        <a:xfrm>
          <a:off x="3797300" y="13246881"/>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31686</xdr:rowOff>
    </xdr:from>
    <xdr:to>
      <xdr:col>19</xdr:col>
      <xdr:colOff>177800</xdr:colOff>
      <xdr:row>77</xdr:row>
      <xdr:rowOff>45231</xdr:rowOff>
    </xdr:to>
    <xdr:cxnSp macro="">
      <xdr:nvCxnSpPr>
        <xdr:cNvPr id="172" name="直線コネクタ 171"/>
        <xdr:cNvCxnSpPr/>
      </xdr:nvCxnSpPr>
      <xdr:spPr>
        <a:xfrm>
          <a:off x="2908300" y="13233336"/>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31686</xdr:rowOff>
    </xdr:from>
    <xdr:to>
      <xdr:col>15</xdr:col>
      <xdr:colOff>50800</xdr:colOff>
      <xdr:row>77</xdr:row>
      <xdr:rowOff>58776</xdr:rowOff>
    </xdr:to>
    <xdr:cxnSp macro="">
      <xdr:nvCxnSpPr>
        <xdr:cNvPr id="175" name="直線コネクタ 174"/>
        <xdr:cNvCxnSpPr/>
      </xdr:nvCxnSpPr>
      <xdr:spPr>
        <a:xfrm flipV="1">
          <a:off x="2019300" y="13233336"/>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58776</xdr:rowOff>
    </xdr:from>
    <xdr:to>
      <xdr:col>10</xdr:col>
      <xdr:colOff>114300</xdr:colOff>
      <xdr:row>77</xdr:row>
      <xdr:rowOff>58776</xdr:rowOff>
    </xdr:to>
    <xdr:cxnSp macro="">
      <xdr:nvCxnSpPr>
        <xdr:cNvPr id="178" name="直線コネクタ 177"/>
        <xdr:cNvCxnSpPr/>
      </xdr:nvCxnSpPr>
      <xdr:spPr>
        <a:xfrm>
          <a:off x="1130300" y="13260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167767</xdr:rowOff>
    </xdr:from>
    <xdr:to>
      <xdr:col>24</xdr:col>
      <xdr:colOff>114300</xdr:colOff>
      <xdr:row>77</xdr:row>
      <xdr:rowOff>97917</xdr:rowOff>
    </xdr:to>
    <xdr:sp macro="" textlink="">
      <xdr:nvSpPr>
        <xdr:cNvPr id="188" name="楕円 187"/>
        <xdr:cNvSpPr/>
      </xdr:nvSpPr>
      <xdr:spPr>
        <a:xfrm>
          <a:off x="45847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82694</xdr:rowOff>
    </xdr:from>
    <xdr:ext cx="469744" cy="259045"/>
    <xdr:sp macro="" textlink="">
      <xdr:nvSpPr>
        <xdr:cNvPr id="189" name="維持補修費該当値テキスト"/>
        <xdr:cNvSpPr txBox="1"/>
      </xdr:nvSpPr>
      <xdr:spPr>
        <a:xfrm>
          <a:off x="4686300" y="131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165881</xdr:rowOff>
    </xdr:from>
    <xdr:to>
      <xdr:col>20</xdr:col>
      <xdr:colOff>38100</xdr:colOff>
      <xdr:row>77</xdr:row>
      <xdr:rowOff>96031</xdr:rowOff>
    </xdr:to>
    <xdr:sp macro="" textlink="">
      <xdr:nvSpPr>
        <xdr:cNvPr id="190" name="楕円 189"/>
        <xdr:cNvSpPr/>
      </xdr:nvSpPr>
      <xdr:spPr>
        <a:xfrm>
          <a:off x="3746500" y="131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87158</xdr:rowOff>
    </xdr:from>
    <xdr:ext cx="469744" cy="259045"/>
    <xdr:sp macro="" textlink="">
      <xdr:nvSpPr>
        <xdr:cNvPr id="191" name="テキスト ボックス 190"/>
        <xdr:cNvSpPr txBox="1"/>
      </xdr:nvSpPr>
      <xdr:spPr>
        <a:xfrm>
          <a:off x="3562428" y="132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152336</xdr:rowOff>
    </xdr:from>
    <xdr:to>
      <xdr:col>15</xdr:col>
      <xdr:colOff>101600</xdr:colOff>
      <xdr:row>77</xdr:row>
      <xdr:rowOff>82486</xdr:rowOff>
    </xdr:to>
    <xdr:sp macro="" textlink="">
      <xdr:nvSpPr>
        <xdr:cNvPr id="192" name="楕円 191"/>
        <xdr:cNvSpPr/>
      </xdr:nvSpPr>
      <xdr:spPr>
        <a:xfrm>
          <a:off x="2857500" y="131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73613</xdr:rowOff>
    </xdr:from>
    <xdr:ext cx="469744" cy="259045"/>
    <xdr:sp macro="" textlink="">
      <xdr:nvSpPr>
        <xdr:cNvPr id="193" name="テキスト ボックス 192"/>
        <xdr:cNvSpPr txBox="1"/>
      </xdr:nvSpPr>
      <xdr:spPr>
        <a:xfrm>
          <a:off x="2673428" y="1327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7976</xdr:rowOff>
    </xdr:from>
    <xdr:to>
      <xdr:col>10</xdr:col>
      <xdr:colOff>165100</xdr:colOff>
      <xdr:row>77</xdr:row>
      <xdr:rowOff>109576</xdr:rowOff>
    </xdr:to>
    <xdr:sp macro="" textlink="">
      <xdr:nvSpPr>
        <xdr:cNvPr id="194" name="楕円 193"/>
        <xdr:cNvSpPr/>
      </xdr:nvSpPr>
      <xdr:spPr>
        <a:xfrm>
          <a:off x="1968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100703</xdr:rowOff>
    </xdr:from>
    <xdr:ext cx="469744" cy="259045"/>
    <xdr:sp macro="" textlink="">
      <xdr:nvSpPr>
        <xdr:cNvPr id="195" name="テキスト ボックス 194"/>
        <xdr:cNvSpPr txBox="1"/>
      </xdr:nvSpPr>
      <xdr:spPr>
        <a:xfrm>
          <a:off x="1784428" y="13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7976</xdr:rowOff>
    </xdr:from>
    <xdr:to>
      <xdr:col>6</xdr:col>
      <xdr:colOff>38100</xdr:colOff>
      <xdr:row>77</xdr:row>
      <xdr:rowOff>109576</xdr:rowOff>
    </xdr:to>
    <xdr:sp macro="" textlink="">
      <xdr:nvSpPr>
        <xdr:cNvPr id="196" name="楕円 195"/>
        <xdr:cNvSpPr/>
      </xdr:nvSpPr>
      <xdr:spPr>
        <a:xfrm>
          <a:off x="1079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100703</xdr:rowOff>
    </xdr:from>
    <xdr:ext cx="469744" cy="259045"/>
    <xdr:sp macro="" textlink="">
      <xdr:nvSpPr>
        <xdr:cNvPr id="197" name="テキスト ボックス 196"/>
        <xdr:cNvSpPr txBox="1"/>
      </xdr:nvSpPr>
      <xdr:spPr>
        <a:xfrm>
          <a:off x="895428" y="13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92596</xdr:rowOff>
    </xdr:from>
    <xdr:to>
      <xdr:col>24</xdr:col>
      <xdr:colOff>63500</xdr:colOff>
      <xdr:row>96</xdr:row>
      <xdr:rowOff>104229</xdr:rowOff>
    </xdr:to>
    <xdr:cxnSp macro="">
      <xdr:nvCxnSpPr>
        <xdr:cNvPr id="227" name="直線コネクタ 226"/>
        <xdr:cNvCxnSpPr/>
      </xdr:nvCxnSpPr>
      <xdr:spPr>
        <a:xfrm>
          <a:off x="3797300" y="16551796"/>
          <a:ext cx="8382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92596</xdr:rowOff>
    </xdr:from>
    <xdr:to>
      <xdr:col>19</xdr:col>
      <xdr:colOff>177800</xdr:colOff>
      <xdr:row>96</xdr:row>
      <xdr:rowOff>108319</xdr:rowOff>
    </xdr:to>
    <xdr:cxnSp macro="">
      <xdr:nvCxnSpPr>
        <xdr:cNvPr id="230" name="直線コネクタ 229"/>
        <xdr:cNvCxnSpPr/>
      </xdr:nvCxnSpPr>
      <xdr:spPr>
        <a:xfrm flipV="1">
          <a:off x="2908300" y="16551796"/>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85013</xdr:rowOff>
    </xdr:from>
    <xdr:to>
      <xdr:col>15</xdr:col>
      <xdr:colOff>50800</xdr:colOff>
      <xdr:row>96</xdr:row>
      <xdr:rowOff>108319</xdr:rowOff>
    </xdr:to>
    <xdr:cxnSp macro="">
      <xdr:nvCxnSpPr>
        <xdr:cNvPr id="233" name="直線コネクタ 232"/>
        <xdr:cNvCxnSpPr/>
      </xdr:nvCxnSpPr>
      <xdr:spPr>
        <a:xfrm>
          <a:off x="2019300" y="16544213"/>
          <a:ext cx="8890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85013</xdr:rowOff>
    </xdr:from>
    <xdr:to>
      <xdr:col>10</xdr:col>
      <xdr:colOff>114300</xdr:colOff>
      <xdr:row>96</xdr:row>
      <xdr:rowOff>144056</xdr:rowOff>
    </xdr:to>
    <xdr:cxnSp macro="">
      <xdr:nvCxnSpPr>
        <xdr:cNvPr id="236" name="直線コネクタ 235"/>
        <xdr:cNvCxnSpPr/>
      </xdr:nvCxnSpPr>
      <xdr:spPr>
        <a:xfrm flipV="1">
          <a:off x="1130300" y="16544213"/>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53429</xdr:rowOff>
    </xdr:from>
    <xdr:to>
      <xdr:col>24</xdr:col>
      <xdr:colOff>114300</xdr:colOff>
      <xdr:row>96</xdr:row>
      <xdr:rowOff>155029</xdr:rowOff>
    </xdr:to>
    <xdr:sp macro="" textlink="">
      <xdr:nvSpPr>
        <xdr:cNvPr id="246" name="楕円 245"/>
        <xdr:cNvSpPr/>
      </xdr:nvSpPr>
      <xdr:spPr>
        <a:xfrm>
          <a:off x="45847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31856</xdr:rowOff>
    </xdr:from>
    <xdr:ext cx="534377" cy="259045"/>
    <xdr:sp macro="" textlink="">
      <xdr:nvSpPr>
        <xdr:cNvPr id="247" name="扶助費該当値テキスト"/>
        <xdr:cNvSpPr txBox="1"/>
      </xdr:nvSpPr>
      <xdr:spPr>
        <a:xfrm>
          <a:off x="4686300" y="164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41796</xdr:rowOff>
    </xdr:from>
    <xdr:to>
      <xdr:col>20</xdr:col>
      <xdr:colOff>38100</xdr:colOff>
      <xdr:row>96</xdr:row>
      <xdr:rowOff>143396</xdr:rowOff>
    </xdr:to>
    <xdr:sp macro="" textlink="">
      <xdr:nvSpPr>
        <xdr:cNvPr id="248" name="楕円 247"/>
        <xdr:cNvSpPr/>
      </xdr:nvSpPr>
      <xdr:spPr>
        <a:xfrm>
          <a:off x="3746500"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134523</xdr:rowOff>
    </xdr:from>
    <xdr:ext cx="534377" cy="259045"/>
    <xdr:sp macro="" textlink="">
      <xdr:nvSpPr>
        <xdr:cNvPr id="249" name="テキスト ボックス 248"/>
        <xdr:cNvSpPr txBox="1"/>
      </xdr:nvSpPr>
      <xdr:spPr>
        <a:xfrm>
          <a:off x="3530111" y="165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57519</xdr:rowOff>
    </xdr:from>
    <xdr:to>
      <xdr:col>15</xdr:col>
      <xdr:colOff>101600</xdr:colOff>
      <xdr:row>96</xdr:row>
      <xdr:rowOff>159119</xdr:rowOff>
    </xdr:to>
    <xdr:sp macro="" textlink="">
      <xdr:nvSpPr>
        <xdr:cNvPr id="250" name="楕円 249"/>
        <xdr:cNvSpPr/>
      </xdr:nvSpPr>
      <xdr:spPr>
        <a:xfrm>
          <a:off x="2857500" y="165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150246</xdr:rowOff>
    </xdr:from>
    <xdr:ext cx="534377" cy="259045"/>
    <xdr:sp macro="" textlink="">
      <xdr:nvSpPr>
        <xdr:cNvPr id="251" name="テキスト ボックス 250"/>
        <xdr:cNvSpPr txBox="1"/>
      </xdr:nvSpPr>
      <xdr:spPr>
        <a:xfrm>
          <a:off x="2641111" y="166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34213</xdr:rowOff>
    </xdr:from>
    <xdr:to>
      <xdr:col>10</xdr:col>
      <xdr:colOff>165100</xdr:colOff>
      <xdr:row>96</xdr:row>
      <xdr:rowOff>135813</xdr:rowOff>
    </xdr:to>
    <xdr:sp macro="" textlink="">
      <xdr:nvSpPr>
        <xdr:cNvPr id="252" name="楕円 251"/>
        <xdr:cNvSpPr/>
      </xdr:nvSpPr>
      <xdr:spPr>
        <a:xfrm>
          <a:off x="1968500" y="164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126940</xdr:rowOff>
    </xdr:from>
    <xdr:ext cx="534377" cy="259045"/>
    <xdr:sp macro="" textlink="">
      <xdr:nvSpPr>
        <xdr:cNvPr id="253" name="テキスト ボックス 252"/>
        <xdr:cNvSpPr txBox="1"/>
      </xdr:nvSpPr>
      <xdr:spPr>
        <a:xfrm>
          <a:off x="1752111"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93256</xdr:rowOff>
    </xdr:from>
    <xdr:to>
      <xdr:col>6</xdr:col>
      <xdr:colOff>38100</xdr:colOff>
      <xdr:row>97</xdr:row>
      <xdr:rowOff>23406</xdr:rowOff>
    </xdr:to>
    <xdr:sp macro="" textlink="">
      <xdr:nvSpPr>
        <xdr:cNvPr id="254" name="楕円 253"/>
        <xdr:cNvSpPr/>
      </xdr:nvSpPr>
      <xdr:spPr>
        <a:xfrm>
          <a:off x="1079500" y="165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14533</xdr:rowOff>
    </xdr:from>
    <xdr:ext cx="534377" cy="259045"/>
    <xdr:sp macro="" textlink="">
      <xdr:nvSpPr>
        <xdr:cNvPr id="255" name="テキスト ボックス 254"/>
        <xdr:cNvSpPr txBox="1"/>
      </xdr:nvSpPr>
      <xdr:spPr>
        <a:xfrm>
          <a:off x="863111" y="1664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140564</xdr:rowOff>
    </xdr:from>
    <xdr:to>
      <xdr:col>55</xdr:col>
      <xdr:colOff>0</xdr:colOff>
      <xdr:row>36</xdr:row>
      <xdr:rowOff>153810</xdr:rowOff>
    </xdr:to>
    <xdr:cxnSp macro="">
      <xdr:nvCxnSpPr>
        <xdr:cNvPr id="284" name="直線コネクタ 283"/>
        <xdr:cNvCxnSpPr/>
      </xdr:nvCxnSpPr>
      <xdr:spPr>
        <a:xfrm flipV="1">
          <a:off x="9639300" y="6312764"/>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148425</xdr:rowOff>
    </xdr:from>
    <xdr:to>
      <xdr:col>50</xdr:col>
      <xdr:colOff>114300</xdr:colOff>
      <xdr:row>36</xdr:row>
      <xdr:rowOff>153810</xdr:rowOff>
    </xdr:to>
    <xdr:cxnSp macro="">
      <xdr:nvCxnSpPr>
        <xdr:cNvPr id="287" name="直線コネクタ 286"/>
        <xdr:cNvCxnSpPr/>
      </xdr:nvCxnSpPr>
      <xdr:spPr>
        <a:xfrm>
          <a:off x="8750300" y="6320625"/>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148425</xdr:rowOff>
    </xdr:from>
    <xdr:to>
      <xdr:col>45</xdr:col>
      <xdr:colOff>177800</xdr:colOff>
      <xdr:row>36</xdr:row>
      <xdr:rowOff>164592</xdr:rowOff>
    </xdr:to>
    <xdr:cxnSp macro="">
      <xdr:nvCxnSpPr>
        <xdr:cNvPr id="290" name="直線コネクタ 289"/>
        <xdr:cNvCxnSpPr/>
      </xdr:nvCxnSpPr>
      <xdr:spPr>
        <a:xfrm flipV="1">
          <a:off x="7861300" y="6320625"/>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164592</xdr:rowOff>
    </xdr:from>
    <xdr:to>
      <xdr:col>41</xdr:col>
      <xdr:colOff>50800</xdr:colOff>
      <xdr:row>36</xdr:row>
      <xdr:rowOff>168173</xdr:rowOff>
    </xdr:to>
    <xdr:cxnSp macro="">
      <xdr:nvCxnSpPr>
        <xdr:cNvPr id="293" name="直線コネクタ 292"/>
        <xdr:cNvCxnSpPr/>
      </xdr:nvCxnSpPr>
      <xdr:spPr>
        <a:xfrm flipV="1">
          <a:off x="6972300" y="633679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89764</xdr:rowOff>
    </xdr:from>
    <xdr:to>
      <xdr:col>55</xdr:col>
      <xdr:colOff>50800</xdr:colOff>
      <xdr:row>37</xdr:row>
      <xdr:rowOff>19914</xdr:rowOff>
    </xdr:to>
    <xdr:sp macro="" textlink="">
      <xdr:nvSpPr>
        <xdr:cNvPr id="303" name="楕円 302"/>
        <xdr:cNvSpPr/>
      </xdr:nvSpPr>
      <xdr:spPr>
        <a:xfrm>
          <a:off x="10426700" y="6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68191</xdr:rowOff>
    </xdr:from>
    <xdr:ext cx="534377" cy="259045"/>
    <xdr:sp macro="" textlink="">
      <xdr:nvSpPr>
        <xdr:cNvPr id="304" name="補助費等該当値テキスト"/>
        <xdr:cNvSpPr txBox="1"/>
      </xdr:nvSpPr>
      <xdr:spPr>
        <a:xfrm>
          <a:off x="10528300" y="62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103010</xdr:rowOff>
    </xdr:from>
    <xdr:to>
      <xdr:col>50</xdr:col>
      <xdr:colOff>165100</xdr:colOff>
      <xdr:row>37</xdr:row>
      <xdr:rowOff>33160</xdr:rowOff>
    </xdr:to>
    <xdr:sp macro="" textlink="">
      <xdr:nvSpPr>
        <xdr:cNvPr id="305" name="楕円 304"/>
        <xdr:cNvSpPr/>
      </xdr:nvSpPr>
      <xdr:spPr>
        <a:xfrm>
          <a:off x="9588500" y="62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24287</xdr:rowOff>
    </xdr:from>
    <xdr:ext cx="534377" cy="259045"/>
    <xdr:sp macro="" textlink="">
      <xdr:nvSpPr>
        <xdr:cNvPr id="306" name="テキスト ボックス 305"/>
        <xdr:cNvSpPr txBox="1"/>
      </xdr:nvSpPr>
      <xdr:spPr>
        <a:xfrm>
          <a:off x="9372111" y="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97625</xdr:rowOff>
    </xdr:from>
    <xdr:to>
      <xdr:col>46</xdr:col>
      <xdr:colOff>38100</xdr:colOff>
      <xdr:row>37</xdr:row>
      <xdr:rowOff>27775</xdr:rowOff>
    </xdr:to>
    <xdr:sp macro="" textlink="">
      <xdr:nvSpPr>
        <xdr:cNvPr id="307" name="楕円 306"/>
        <xdr:cNvSpPr/>
      </xdr:nvSpPr>
      <xdr:spPr>
        <a:xfrm>
          <a:off x="8699500" y="62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18902</xdr:rowOff>
    </xdr:from>
    <xdr:ext cx="534377" cy="259045"/>
    <xdr:sp macro="" textlink="">
      <xdr:nvSpPr>
        <xdr:cNvPr id="308" name="テキスト ボックス 307"/>
        <xdr:cNvSpPr txBox="1"/>
      </xdr:nvSpPr>
      <xdr:spPr>
        <a:xfrm>
          <a:off x="8483111" y="63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113792</xdr:rowOff>
    </xdr:from>
    <xdr:to>
      <xdr:col>41</xdr:col>
      <xdr:colOff>101600</xdr:colOff>
      <xdr:row>37</xdr:row>
      <xdr:rowOff>43942</xdr:rowOff>
    </xdr:to>
    <xdr:sp macro="" textlink="">
      <xdr:nvSpPr>
        <xdr:cNvPr id="309" name="楕円 308"/>
        <xdr:cNvSpPr/>
      </xdr:nvSpPr>
      <xdr:spPr>
        <a:xfrm>
          <a:off x="7810500" y="6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35069</xdr:rowOff>
    </xdr:from>
    <xdr:ext cx="534377" cy="259045"/>
    <xdr:sp macro="" textlink="">
      <xdr:nvSpPr>
        <xdr:cNvPr id="310" name="テキスト ボックス 309"/>
        <xdr:cNvSpPr txBox="1"/>
      </xdr:nvSpPr>
      <xdr:spPr>
        <a:xfrm>
          <a:off x="7594111" y="63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117373</xdr:rowOff>
    </xdr:from>
    <xdr:to>
      <xdr:col>36</xdr:col>
      <xdr:colOff>165100</xdr:colOff>
      <xdr:row>37</xdr:row>
      <xdr:rowOff>47523</xdr:rowOff>
    </xdr:to>
    <xdr:sp macro="" textlink="">
      <xdr:nvSpPr>
        <xdr:cNvPr id="311" name="楕円 310"/>
        <xdr:cNvSpPr/>
      </xdr:nvSpPr>
      <xdr:spPr>
        <a:xfrm>
          <a:off x="6921500" y="62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38650</xdr:rowOff>
    </xdr:from>
    <xdr:ext cx="534377" cy="259045"/>
    <xdr:sp macro="" textlink="">
      <xdr:nvSpPr>
        <xdr:cNvPr id="312" name="テキスト ボックス 311"/>
        <xdr:cNvSpPr txBox="1"/>
      </xdr:nvSpPr>
      <xdr:spPr>
        <a:xfrm>
          <a:off x="6705111" y="63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114829</xdr:rowOff>
    </xdr:from>
    <xdr:to>
      <xdr:col>55</xdr:col>
      <xdr:colOff>0</xdr:colOff>
      <xdr:row>58</xdr:row>
      <xdr:rowOff>125443</xdr:rowOff>
    </xdr:to>
    <xdr:cxnSp macro="">
      <xdr:nvCxnSpPr>
        <xdr:cNvPr id="341" name="直線コネクタ 340"/>
        <xdr:cNvCxnSpPr/>
      </xdr:nvCxnSpPr>
      <xdr:spPr>
        <a:xfrm>
          <a:off x="9639300" y="10058929"/>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114829</xdr:rowOff>
    </xdr:from>
    <xdr:to>
      <xdr:col>50</xdr:col>
      <xdr:colOff>114300</xdr:colOff>
      <xdr:row>58</xdr:row>
      <xdr:rowOff>125542</xdr:rowOff>
    </xdr:to>
    <xdr:cxnSp macro="">
      <xdr:nvCxnSpPr>
        <xdr:cNvPr id="344" name="直線コネクタ 343"/>
        <xdr:cNvCxnSpPr/>
      </xdr:nvCxnSpPr>
      <xdr:spPr>
        <a:xfrm flipV="1">
          <a:off x="8750300" y="1005892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125542</xdr:rowOff>
    </xdr:from>
    <xdr:to>
      <xdr:col>45</xdr:col>
      <xdr:colOff>177800</xdr:colOff>
      <xdr:row>58</xdr:row>
      <xdr:rowOff>134067</xdr:rowOff>
    </xdr:to>
    <xdr:cxnSp macro="">
      <xdr:nvCxnSpPr>
        <xdr:cNvPr id="347" name="直線コネクタ 346"/>
        <xdr:cNvCxnSpPr/>
      </xdr:nvCxnSpPr>
      <xdr:spPr>
        <a:xfrm flipV="1">
          <a:off x="7861300" y="10069642"/>
          <a:ext cx="889000" cy="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130981</xdr:rowOff>
    </xdr:from>
    <xdr:to>
      <xdr:col>41</xdr:col>
      <xdr:colOff>50800</xdr:colOff>
      <xdr:row>58</xdr:row>
      <xdr:rowOff>134067</xdr:rowOff>
    </xdr:to>
    <xdr:cxnSp macro="">
      <xdr:nvCxnSpPr>
        <xdr:cNvPr id="350" name="直線コネクタ 349"/>
        <xdr:cNvCxnSpPr/>
      </xdr:nvCxnSpPr>
      <xdr:spPr>
        <a:xfrm>
          <a:off x="6972300" y="1007508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74643</xdr:rowOff>
    </xdr:from>
    <xdr:to>
      <xdr:col>55</xdr:col>
      <xdr:colOff>50800</xdr:colOff>
      <xdr:row>59</xdr:row>
      <xdr:rowOff>4793</xdr:rowOff>
    </xdr:to>
    <xdr:sp macro="" textlink="">
      <xdr:nvSpPr>
        <xdr:cNvPr id="360" name="楕円 359"/>
        <xdr:cNvSpPr/>
      </xdr:nvSpPr>
      <xdr:spPr>
        <a:xfrm>
          <a:off x="10426700" y="100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64029</xdr:rowOff>
    </xdr:from>
    <xdr:to>
      <xdr:col>50</xdr:col>
      <xdr:colOff>165100</xdr:colOff>
      <xdr:row>58</xdr:row>
      <xdr:rowOff>165629</xdr:rowOff>
    </xdr:to>
    <xdr:sp macro="" textlink="">
      <xdr:nvSpPr>
        <xdr:cNvPr id="362" name="楕円 361"/>
        <xdr:cNvSpPr/>
      </xdr:nvSpPr>
      <xdr:spPr>
        <a:xfrm>
          <a:off x="9588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156756</xdr:rowOff>
    </xdr:from>
    <xdr:ext cx="534377" cy="259045"/>
    <xdr:sp macro="" textlink="">
      <xdr:nvSpPr>
        <xdr:cNvPr id="363" name="テキスト ボックス 362"/>
        <xdr:cNvSpPr txBox="1"/>
      </xdr:nvSpPr>
      <xdr:spPr>
        <a:xfrm>
          <a:off x="9372111" y="101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74742</xdr:rowOff>
    </xdr:from>
    <xdr:to>
      <xdr:col>46</xdr:col>
      <xdr:colOff>38100</xdr:colOff>
      <xdr:row>59</xdr:row>
      <xdr:rowOff>4892</xdr:rowOff>
    </xdr:to>
    <xdr:sp macro="" textlink="">
      <xdr:nvSpPr>
        <xdr:cNvPr id="364" name="楕円 363"/>
        <xdr:cNvSpPr/>
      </xdr:nvSpPr>
      <xdr:spPr>
        <a:xfrm>
          <a:off x="8699500" y="100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167469</xdr:rowOff>
    </xdr:from>
    <xdr:ext cx="534377" cy="259045"/>
    <xdr:sp macro="" textlink="">
      <xdr:nvSpPr>
        <xdr:cNvPr id="365" name="テキスト ボックス 364"/>
        <xdr:cNvSpPr txBox="1"/>
      </xdr:nvSpPr>
      <xdr:spPr>
        <a:xfrm>
          <a:off x="8483111" y="10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83267</xdr:rowOff>
    </xdr:from>
    <xdr:to>
      <xdr:col>41</xdr:col>
      <xdr:colOff>101600</xdr:colOff>
      <xdr:row>59</xdr:row>
      <xdr:rowOff>13417</xdr:rowOff>
    </xdr:to>
    <xdr:sp macro="" textlink="">
      <xdr:nvSpPr>
        <xdr:cNvPr id="366" name="楕円 365"/>
        <xdr:cNvSpPr/>
      </xdr:nvSpPr>
      <xdr:spPr>
        <a:xfrm>
          <a:off x="7810500" y="1002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4544</xdr:rowOff>
    </xdr:from>
    <xdr:ext cx="534377" cy="259045"/>
    <xdr:sp macro="" textlink="">
      <xdr:nvSpPr>
        <xdr:cNvPr id="367" name="テキスト ボックス 366"/>
        <xdr:cNvSpPr txBox="1"/>
      </xdr:nvSpPr>
      <xdr:spPr>
        <a:xfrm>
          <a:off x="7594111" y="1012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80181</xdr:rowOff>
    </xdr:from>
    <xdr:to>
      <xdr:col>36</xdr:col>
      <xdr:colOff>165100</xdr:colOff>
      <xdr:row>59</xdr:row>
      <xdr:rowOff>10331</xdr:rowOff>
    </xdr:to>
    <xdr:sp macro="" textlink="">
      <xdr:nvSpPr>
        <xdr:cNvPr id="368" name="楕円 367"/>
        <xdr:cNvSpPr/>
      </xdr:nvSpPr>
      <xdr:spPr>
        <a:xfrm>
          <a:off x="6921500" y="100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1458</xdr:rowOff>
    </xdr:from>
    <xdr:ext cx="534377" cy="259045"/>
    <xdr:sp macro="" textlink="">
      <xdr:nvSpPr>
        <xdr:cNvPr id="369" name="テキスト ボックス 368"/>
        <xdr:cNvSpPr txBox="1"/>
      </xdr:nvSpPr>
      <xdr:spPr>
        <a:xfrm>
          <a:off x="6705111" y="101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132593</xdr:rowOff>
    </xdr:from>
    <xdr:to>
      <xdr:col>55</xdr:col>
      <xdr:colOff>0</xdr:colOff>
      <xdr:row>78</xdr:row>
      <xdr:rowOff>136230</xdr:rowOff>
    </xdr:to>
    <xdr:cxnSp macro="">
      <xdr:nvCxnSpPr>
        <xdr:cNvPr id="396" name="直線コネクタ 395"/>
        <xdr:cNvCxnSpPr/>
      </xdr:nvCxnSpPr>
      <xdr:spPr>
        <a:xfrm flipV="1">
          <a:off x="9639300" y="13505693"/>
          <a:ext cx="8382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85272</xdr:rowOff>
    </xdr:from>
    <xdr:to>
      <xdr:col>50</xdr:col>
      <xdr:colOff>114300</xdr:colOff>
      <xdr:row>78</xdr:row>
      <xdr:rowOff>136230</xdr:rowOff>
    </xdr:to>
    <xdr:cxnSp macro="">
      <xdr:nvCxnSpPr>
        <xdr:cNvPr id="399" name="直線コネクタ 398"/>
        <xdr:cNvCxnSpPr/>
      </xdr:nvCxnSpPr>
      <xdr:spPr>
        <a:xfrm>
          <a:off x="8750300" y="13458372"/>
          <a:ext cx="889000" cy="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85272</xdr:rowOff>
    </xdr:from>
    <xdr:to>
      <xdr:col>45</xdr:col>
      <xdr:colOff>177800</xdr:colOff>
      <xdr:row>78</xdr:row>
      <xdr:rowOff>88300</xdr:rowOff>
    </xdr:to>
    <xdr:cxnSp macro="">
      <xdr:nvCxnSpPr>
        <xdr:cNvPr id="402" name="直線コネクタ 401"/>
        <xdr:cNvCxnSpPr/>
      </xdr:nvCxnSpPr>
      <xdr:spPr>
        <a:xfrm flipV="1">
          <a:off x="7861300" y="13458372"/>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81793</xdr:rowOff>
    </xdr:from>
    <xdr:to>
      <xdr:col>55</xdr:col>
      <xdr:colOff>50800</xdr:colOff>
      <xdr:row>79</xdr:row>
      <xdr:rowOff>11943</xdr:rowOff>
    </xdr:to>
    <xdr:sp macro="" textlink="">
      <xdr:nvSpPr>
        <xdr:cNvPr id="412" name="楕円 411"/>
        <xdr:cNvSpPr/>
      </xdr:nvSpPr>
      <xdr:spPr>
        <a:xfrm>
          <a:off x="10426700" y="134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85430</xdr:rowOff>
    </xdr:from>
    <xdr:to>
      <xdr:col>50</xdr:col>
      <xdr:colOff>165100</xdr:colOff>
      <xdr:row>79</xdr:row>
      <xdr:rowOff>15580</xdr:rowOff>
    </xdr:to>
    <xdr:sp macro="" textlink="">
      <xdr:nvSpPr>
        <xdr:cNvPr id="414" name="楕円 413"/>
        <xdr:cNvSpPr/>
      </xdr:nvSpPr>
      <xdr:spPr>
        <a:xfrm>
          <a:off x="9588500" y="134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6707</xdr:rowOff>
    </xdr:from>
    <xdr:ext cx="469744" cy="259045"/>
    <xdr:sp macro="" textlink="">
      <xdr:nvSpPr>
        <xdr:cNvPr id="415" name="テキスト ボックス 414"/>
        <xdr:cNvSpPr txBox="1"/>
      </xdr:nvSpPr>
      <xdr:spPr>
        <a:xfrm>
          <a:off x="9404428" y="1355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34472</xdr:rowOff>
    </xdr:from>
    <xdr:to>
      <xdr:col>46</xdr:col>
      <xdr:colOff>38100</xdr:colOff>
      <xdr:row>78</xdr:row>
      <xdr:rowOff>136072</xdr:rowOff>
    </xdr:to>
    <xdr:sp macro="" textlink="">
      <xdr:nvSpPr>
        <xdr:cNvPr id="416" name="楕円 415"/>
        <xdr:cNvSpPr/>
      </xdr:nvSpPr>
      <xdr:spPr>
        <a:xfrm>
          <a:off x="8699500" y="134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152599</xdr:rowOff>
    </xdr:from>
    <xdr:ext cx="534377" cy="259045"/>
    <xdr:sp macro="" textlink="">
      <xdr:nvSpPr>
        <xdr:cNvPr id="417" name="テキスト ボックス 416"/>
        <xdr:cNvSpPr txBox="1"/>
      </xdr:nvSpPr>
      <xdr:spPr>
        <a:xfrm>
          <a:off x="8483111" y="131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37500</xdr:rowOff>
    </xdr:from>
    <xdr:to>
      <xdr:col>41</xdr:col>
      <xdr:colOff>101600</xdr:colOff>
      <xdr:row>78</xdr:row>
      <xdr:rowOff>139100</xdr:rowOff>
    </xdr:to>
    <xdr:sp macro="" textlink="">
      <xdr:nvSpPr>
        <xdr:cNvPr id="418" name="楕円 417"/>
        <xdr:cNvSpPr/>
      </xdr:nvSpPr>
      <xdr:spPr>
        <a:xfrm>
          <a:off x="7810500" y="134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130227</xdr:rowOff>
    </xdr:from>
    <xdr:ext cx="534377" cy="259045"/>
    <xdr:sp macro="" textlink="">
      <xdr:nvSpPr>
        <xdr:cNvPr id="419" name="テキスト ボックス 418"/>
        <xdr:cNvSpPr txBox="1"/>
      </xdr:nvSpPr>
      <xdr:spPr>
        <a:xfrm>
          <a:off x="7594111" y="135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127184</xdr:rowOff>
    </xdr:from>
    <xdr:to>
      <xdr:col>55</xdr:col>
      <xdr:colOff>0</xdr:colOff>
      <xdr:row>96</xdr:row>
      <xdr:rowOff>108744</xdr:rowOff>
    </xdr:to>
    <xdr:cxnSp macro="">
      <xdr:nvCxnSpPr>
        <xdr:cNvPr id="448" name="直線コネクタ 447"/>
        <xdr:cNvCxnSpPr/>
      </xdr:nvCxnSpPr>
      <xdr:spPr>
        <a:xfrm>
          <a:off x="9639300" y="16414934"/>
          <a:ext cx="838200" cy="1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127184</xdr:rowOff>
    </xdr:from>
    <xdr:to>
      <xdr:col>50</xdr:col>
      <xdr:colOff>114300</xdr:colOff>
      <xdr:row>97</xdr:row>
      <xdr:rowOff>120135</xdr:rowOff>
    </xdr:to>
    <xdr:cxnSp macro="">
      <xdr:nvCxnSpPr>
        <xdr:cNvPr id="451" name="直線コネクタ 450"/>
        <xdr:cNvCxnSpPr/>
      </xdr:nvCxnSpPr>
      <xdr:spPr>
        <a:xfrm flipV="1">
          <a:off x="8750300" y="16414934"/>
          <a:ext cx="889000" cy="3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120135</xdr:rowOff>
    </xdr:from>
    <xdr:to>
      <xdr:col>45</xdr:col>
      <xdr:colOff>177800</xdr:colOff>
      <xdr:row>97</xdr:row>
      <xdr:rowOff>148882</xdr:rowOff>
    </xdr:to>
    <xdr:cxnSp macro="">
      <xdr:nvCxnSpPr>
        <xdr:cNvPr id="454" name="直線コネクタ 453"/>
        <xdr:cNvCxnSpPr/>
      </xdr:nvCxnSpPr>
      <xdr:spPr>
        <a:xfrm flipV="1">
          <a:off x="7861300" y="16750785"/>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57944</xdr:rowOff>
    </xdr:from>
    <xdr:to>
      <xdr:col>55</xdr:col>
      <xdr:colOff>50800</xdr:colOff>
      <xdr:row>96</xdr:row>
      <xdr:rowOff>159544</xdr:rowOff>
    </xdr:to>
    <xdr:sp macro="" textlink="">
      <xdr:nvSpPr>
        <xdr:cNvPr id="464" name="楕円 463"/>
        <xdr:cNvSpPr/>
      </xdr:nvSpPr>
      <xdr:spPr>
        <a:xfrm>
          <a:off x="10426700" y="165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36371</xdr:rowOff>
    </xdr:from>
    <xdr:ext cx="534377" cy="259045"/>
    <xdr:sp macro="" textlink="">
      <xdr:nvSpPr>
        <xdr:cNvPr id="465" name="普通建設事業費 （ うち更新整備　）該当値テキスト"/>
        <xdr:cNvSpPr txBox="1"/>
      </xdr:nvSpPr>
      <xdr:spPr>
        <a:xfrm>
          <a:off x="10528300" y="164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76384</xdr:rowOff>
    </xdr:from>
    <xdr:to>
      <xdr:col>50</xdr:col>
      <xdr:colOff>165100</xdr:colOff>
      <xdr:row>96</xdr:row>
      <xdr:rowOff>6534</xdr:rowOff>
    </xdr:to>
    <xdr:sp macro="" textlink="">
      <xdr:nvSpPr>
        <xdr:cNvPr id="466" name="楕円 465"/>
        <xdr:cNvSpPr/>
      </xdr:nvSpPr>
      <xdr:spPr>
        <a:xfrm>
          <a:off x="9588500" y="163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23061</xdr:rowOff>
    </xdr:from>
    <xdr:ext cx="534377" cy="259045"/>
    <xdr:sp macro="" textlink="">
      <xdr:nvSpPr>
        <xdr:cNvPr id="467" name="テキスト ボックス 466"/>
        <xdr:cNvSpPr txBox="1"/>
      </xdr:nvSpPr>
      <xdr:spPr>
        <a:xfrm>
          <a:off x="9372111" y="161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69335</xdr:rowOff>
    </xdr:from>
    <xdr:to>
      <xdr:col>46</xdr:col>
      <xdr:colOff>38100</xdr:colOff>
      <xdr:row>97</xdr:row>
      <xdr:rowOff>170935</xdr:rowOff>
    </xdr:to>
    <xdr:sp macro="" textlink="">
      <xdr:nvSpPr>
        <xdr:cNvPr id="468" name="楕円 467"/>
        <xdr:cNvSpPr/>
      </xdr:nvSpPr>
      <xdr:spPr>
        <a:xfrm>
          <a:off x="8699500" y="166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162062</xdr:rowOff>
    </xdr:from>
    <xdr:ext cx="534377" cy="259045"/>
    <xdr:sp macro="" textlink="">
      <xdr:nvSpPr>
        <xdr:cNvPr id="469" name="テキスト ボックス 468"/>
        <xdr:cNvSpPr txBox="1"/>
      </xdr:nvSpPr>
      <xdr:spPr>
        <a:xfrm>
          <a:off x="8483111" y="167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98082</xdr:rowOff>
    </xdr:from>
    <xdr:to>
      <xdr:col>41</xdr:col>
      <xdr:colOff>101600</xdr:colOff>
      <xdr:row>98</xdr:row>
      <xdr:rowOff>28232</xdr:rowOff>
    </xdr:to>
    <xdr:sp macro="" textlink="">
      <xdr:nvSpPr>
        <xdr:cNvPr id="470" name="楕円 469"/>
        <xdr:cNvSpPr/>
      </xdr:nvSpPr>
      <xdr:spPr>
        <a:xfrm>
          <a:off x="7810500" y="167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19359</xdr:rowOff>
    </xdr:from>
    <xdr:ext cx="534377" cy="259045"/>
    <xdr:sp macro="" textlink="">
      <xdr:nvSpPr>
        <xdr:cNvPr id="471" name="テキスト ボックス 470"/>
        <xdr:cNvSpPr txBox="1"/>
      </xdr:nvSpPr>
      <xdr:spPr>
        <a:xfrm>
          <a:off x="7594111" y="168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96419</xdr:rowOff>
    </xdr:from>
    <xdr:to>
      <xdr:col>85</xdr:col>
      <xdr:colOff>127000</xdr:colOff>
      <xdr:row>77</xdr:row>
      <xdr:rowOff>117436</xdr:rowOff>
    </xdr:to>
    <xdr:cxnSp macro="">
      <xdr:nvCxnSpPr>
        <xdr:cNvPr id="606" name="直線コネクタ 605"/>
        <xdr:cNvCxnSpPr/>
      </xdr:nvCxnSpPr>
      <xdr:spPr>
        <a:xfrm flipV="1">
          <a:off x="15481300" y="13298069"/>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95695</xdr:rowOff>
    </xdr:from>
    <xdr:to>
      <xdr:col>81</xdr:col>
      <xdr:colOff>50800</xdr:colOff>
      <xdr:row>77</xdr:row>
      <xdr:rowOff>117436</xdr:rowOff>
    </xdr:to>
    <xdr:cxnSp macro="">
      <xdr:nvCxnSpPr>
        <xdr:cNvPr id="609" name="直線コネクタ 608"/>
        <xdr:cNvCxnSpPr/>
      </xdr:nvCxnSpPr>
      <xdr:spPr>
        <a:xfrm>
          <a:off x="14592300" y="13297345"/>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95695</xdr:rowOff>
    </xdr:from>
    <xdr:to>
      <xdr:col>76</xdr:col>
      <xdr:colOff>114300</xdr:colOff>
      <xdr:row>77</xdr:row>
      <xdr:rowOff>123368</xdr:rowOff>
    </xdr:to>
    <xdr:cxnSp macro="">
      <xdr:nvCxnSpPr>
        <xdr:cNvPr id="612" name="直線コネクタ 611"/>
        <xdr:cNvCxnSpPr/>
      </xdr:nvCxnSpPr>
      <xdr:spPr>
        <a:xfrm flipV="1">
          <a:off x="13703300" y="13297345"/>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123368</xdr:rowOff>
    </xdr:from>
    <xdr:to>
      <xdr:col>71</xdr:col>
      <xdr:colOff>177800</xdr:colOff>
      <xdr:row>77</xdr:row>
      <xdr:rowOff>128257</xdr:rowOff>
    </xdr:to>
    <xdr:cxnSp macro="">
      <xdr:nvCxnSpPr>
        <xdr:cNvPr id="615" name="直線コネクタ 614"/>
        <xdr:cNvCxnSpPr/>
      </xdr:nvCxnSpPr>
      <xdr:spPr>
        <a:xfrm flipV="1">
          <a:off x="12814300" y="13325018"/>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45619</xdr:rowOff>
    </xdr:from>
    <xdr:to>
      <xdr:col>85</xdr:col>
      <xdr:colOff>177800</xdr:colOff>
      <xdr:row>77</xdr:row>
      <xdr:rowOff>147219</xdr:rowOff>
    </xdr:to>
    <xdr:sp macro="" textlink="">
      <xdr:nvSpPr>
        <xdr:cNvPr id="625" name="楕円 624"/>
        <xdr:cNvSpPr/>
      </xdr:nvSpPr>
      <xdr:spPr>
        <a:xfrm>
          <a:off x="16268700" y="132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24046</xdr:rowOff>
    </xdr:from>
    <xdr:ext cx="534377" cy="259045"/>
    <xdr:sp macro="" textlink="">
      <xdr:nvSpPr>
        <xdr:cNvPr id="626" name="公債費該当値テキスト"/>
        <xdr:cNvSpPr txBox="1"/>
      </xdr:nvSpPr>
      <xdr:spPr>
        <a:xfrm>
          <a:off x="16370300" y="132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66636</xdr:rowOff>
    </xdr:from>
    <xdr:to>
      <xdr:col>81</xdr:col>
      <xdr:colOff>101600</xdr:colOff>
      <xdr:row>77</xdr:row>
      <xdr:rowOff>168236</xdr:rowOff>
    </xdr:to>
    <xdr:sp macro="" textlink="">
      <xdr:nvSpPr>
        <xdr:cNvPr id="627" name="楕円 626"/>
        <xdr:cNvSpPr/>
      </xdr:nvSpPr>
      <xdr:spPr>
        <a:xfrm>
          <a:off x="15430500" y="132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159363</xdr:rowOff>
    </xdr:from>
    <xdr:ext cx="534377" cy="259045"/>
    <xdr:sp macro="" textlink="">
      <xdr:nvSpPr>
        <xdr:cNvPr id="628" name="テキスト ボックス 627"/>
        <xdr:cNvSpPr txBox="1"/>
      </xdr:nvSpPr>
      <xdr:spPr>
        <a:xfrm>
          <a:off x="15214111" y="133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44895</xdr:rowOff>
    </xdr:from>
    <xdr:to>
      <xdr:col>76</xdr:col>
      <xdr:colOff>165100</xdr:colOff>
      <xdr:row>77</xdr:row>
      <xdr:rowOff>146495</xdr:rowOff>
    </xdr:to>
    <xdr:sp macro="" textlink="">
      <xdr:nvSpPr>
        <xdr:cNvPr id="629" name="楕円 628"/>
        <xdr:cNvSpPr/>
      </xdr:nvSpPr>
      <xdr:spPr>
        <a:xfrm>
          <a:off x="14541500" y="132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137622</xdr:rowOff>
    </xdr:from>
    <xdr:ext cx="534377" cy="259045"/>
    <xdr:sp macro="" textlink="">
      <xdr:nvSpPr>
        <xdr:cNvPr id="630" name="テキスト ボックス 629"/>
        <xdr:cNvSpPr txBox="1"/>
      </xdr:nvSpPr>
      <xdr:spPr>
        <a:xfrm>
          <a:off x="14325111" y="133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72568</xdr:rowOff>
    </xdr:from>
    <xdr:to>
      <xdr:col>72</xdr:col>
      <xdr:colOff>38100</xdr:colOff>
      <xdr:row>78</xdr:row>
      <xdr:rowOff>2718</xdr:rowOff>
    </xdr:to>
    <xdr:sp macro="" textlink="">
      <xdr:nvSpPr>
        <xdr:cNvPr id="631" name="楕円 630"/>
        <xdr:cNvSpPr/>
      </xdr:nvSpPr>
      <xdr:spPr>
        <a:xfrm>
          <a:off x="13652500" y="132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165295</xdr:rowOff>
    </xdr:from>
    <xdr:ext cx="534377" cy="259045"/>
    <xdr:sp macro="" textlink="">
      <xdr:nvSpPr>
        <xdr:cNvPr id="632" name="テキスト ボックス 631"/>
        <xdr:cNvSpPr txBox="1"/>
      </xdr:nvSpPr>
      <xdr:spPr>
        <a:xfrm>
          <a:off x="13436111" y="133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77457</xdr:rowOff>
    </xdr:from>
    <xdr:to>
      <xdr:col>67</xdr:col>
      <xdr:colOff>101600</xdr:colOff>
      <xdr:row>78</xdr:row>
      <xdr:rowOff>7607</xdr:rowOff>
    </xdr:to>
    <xdr:sp macro="" textlink="">
      <xdr:nvSpPr>
        <xdr:cNvPr id="633" name="楕円 632"/>
        <xdr:cNvSpPr/>
      </xdr:nvSpPr>
      <xdr:spPr>
        <a:xfrm>
          <a:off x="12763500" y="132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170184</xdr:rowOff>
    </xdr:from>
    <xdr:ext cx="534377" cy="259045"/>
    <xdr:sp macro="" textlink="">
      <xdr:nvSpPr>
        <xdr:cNvPr id="634" name="テキスト ボックス 633"/>
        <xdr:cNvSpPr txBox="1"/>
      </xdr:nvSpPr>
      <xdr:spPr>
        <a:xfrm>
          <a:off x="12547111" y="133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137153</xdr:rowOff>
    </xdr:from>
    <xdr:to>
      <xdr:col>85</xdr:col>
      <xdr:colOff>127000</xdr:colOff>
      <xdr:row>98</xdr:row>
      <xdr:rowOff>138274</xdr:rowOff>
    </xdr:to>
    <xdr:cxnSp macro="">
      <xdr:nvCxnSpPr>
        <xdr:cNvPr id="661" name="直線コネクタ 660"/>
        <xdr:cNvCxnSpPr/>
      </xdr:nvCxnSpPr>
      <xdr:spPr>
        <a:xfrm flipV="1">
          <a:off x="15481300" y="16939253"/>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123506</xdr:rowOff>
    </xdr:from>
    <xdr:to>
      <xdr:col>81</xdr:col>
      <xdr:colOff>50800</xdr:colOff>
      <xdr:row>98</xdr:row>
      <xdr:rowOff>138274</xdr:rowOff>
    </xdr:to>
    <xdr:cxnSp macro="">
      <xdr:nvCxnSpPr>
        <xdr:cNvPr id="664" name="直線コネクタ 663"/>
        <xdr:cNvCxnSpPr/>
      </xdr:nvCxnSpPr>
      <xdr:spPr>
        <a:xfrm>
          <a:off x="14592300" y="16925606"/>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100298</xdr:rowOff>
    </xdr:from>
    <xdr:to>
      <xdr:col>76</xdr:col>
      <xdr:colOff>114300</xdr:colOff>
      <xdr:row>98</xdr:row>
      <xdr:rowOff>123506</xdr:rowOff>
    </xdr:to>
    <xdr:cxnSp macro="">
      <xdr:nvCxnSpPr>
        <xdr:cNvPr id="667" name="直線コネクタ 666"/>
        <xdr:cNvCxnSpPr/>
      </xdr:nvCxnSpPr>
      <xdr:spPr>
        <a:xfrm>
          <a:off x="13703300" y="16902398"/>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100298</xdr:rowOff>
    </xdr:from>
    <xdr:to>
      <xdr:col>71</xdr:col>
      <xdr:colOff>177800</xdr:colOff>
      <xdr:row>98</xdr:row>
      <xdr:rowOff>110576</xdr:rowOff>
    </xdr:to>
    <xdr:cxnSp macro="">
      <xdr:nvCxnSpPr>
        <xdr:cNvPr id="670" name="直線コネクタ 669"/>
        <xdr:cNvCxnSpPr/>
      </xdr:nvCxnSpPr>
      <xdr:spPr>
        <a:xfrm flipV="1">
          <a:off x="12814300" y="16902398"/>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86353</xdr:rowOff>
    </xdr:from>
    <xdr:to>
      <xdr:col>85</xdr:col>
      <xdr:colOff>177800</xdr:colOff>
      <xdr:row>99</xdr:row>
      <xdr:rowOff>16503</xdr:rowOff>
    </xdr:to>
    <xdr:sp macro="" textlink="">
      <xdr:nvSpPr>
        <xdr:cNvPr id="680" name="楕円 679"/>
        <xdr:cNvSpPr/>
      </xdr:nvSpPr>
      <xdr:spPr>
        <a:xfrm>
          <a:off x="16268700" y="168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378565" cy="259045"/>
    <xdr:sp macro="" textlink="">
      <xdr:nvSpPr>
        <xdr:cNvPr id="681" name="積立金該当値テキスト"/>
        <xdr:cNvSpPr txBox="1"/>
      </xdr:nvSpPr>
      <xdr:spPr>
        <a:xfrm>
          <a:off x="16370300" y="1681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87474</xdr:rowOff>
    </xdr:from>
    <xdr:to>
      <xdr:col>81</xdr:col>
      <xdr:colOff>101600</xdr:colOff>
      <xdr:row>99</xdr:row>
      <xdr:rowOff>17624</xdr:rowOff>
    </xdr:to>
    <xdr:sp macro="" textlink="">
      <xdr:nvSpPr>
        <xdr:cNvPr id="682" name="楕円 681"/>
        <xdr:cNvSpPr/>
      </xdr:nvSpPr>
      <xdr:spPr>
        <a:xfrm>
          <a:off x="15430500" y="168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8751</xdr:rowOff>
    </xdr:from>
    <xdr:ext cx="378565" cy="259045"/>
    <xdr:sp macro="" textlink="">
      <xdr:nvSpPr>
        <xdr:cNvPr id="683" name="テキスト ボックス 682"/>
        <xdr:cNvSpPr txBox="1"/>
      </xdr:nvSpPr>
      <xdr:spPr>
        <a:xfrm>
          <a:off x="15292017" y="169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72706</xdr:rowOff>
    </xdr:from>
    <xdr:to>
      <xdr:col>76</xdr:col>
      <xdr:colOff>165100</xdr:colOff>
      <xdr:row>99</xdr:row>
      <xdr:rowOff>2856</xdr:rowOff>
    </xdr:to>
    <xdr:sp macro="" textlink="">
      <xdr:nvSpPr>
        <xdr:cNvPr id="684" name="楕円 683"/>
        <xdr:cNvSpPr/>
      </xdr:nvSpPr>
      <xdr:spPr>
        <a:xfrm>
          <a:off x="14541500" y="168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165433</xdr:rowOff>
    </xdr:from>
    <xdr:ext cx="469744" cy="259045"/>
    <xdr:sp macro="" textlink="">
      <xdr:nvSpPr>
        <xdr:cNvPr id="685" name="テキスト ボックス 684"/>
        <xdr:cNvSpPr txBox="1"/>
      </xdr:nvSpPr>
      <xdr:spPr>
        <a:xfrm>
          <a:off x="14357428" y="169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49498</xdr:rowOff>
    </xdr:from>
    <xdr:to>
      <xdr:col>72</xdr:col>
      <xdr:colOff>38100</xdr:colOff>
      <xdr:row>98</xdr:row>
      <xdr:rowOff>151098</xdr:rowOff>
    </xdr:to>
    <xdr:sp macro="" textlink="">
      <xdr:nvSpPr>
        <xdr:cNvPr id="686" name="楕円 685"/>
        <xdr:cNvSpPr/>
      </xdr:nvSpPr>
      <xdr:spPr>
        <a:xfrm>
          <a:off x="13652500" y="1685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142225</xdr:rowOff>
    </xdr:from>
    <xdr:ext cx="469744" cy="259045"/>
    <xdr:sp macro="" textlink="">
      <xdr:nvSpPr>
        <xdr:cNvPr id="687" name="テキスト ボックス 686"/>
        <xdr:cNvSpPr txBox="1"/>
      </xdr:nvSpPr>
      <xdr:spPr>
        <a:xfrm>
          <a:off x="13468428" y="1694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88" name="楕円 687"/>
        <xdr:cNvSpPr/>
      </xdr:nvSpPr>
      <xdr:spPr>
        <a:xfrm>
          <a:off x="12763500" y="168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152503</xdr:rowOff>
    </xdr:from>
    <xdr:ext cx="469744" cy="259045"/>
    <xdr:sp macro="" textlink="">
      <xdr:nvSpPr>
        <xdr:cNvPr id="689" name="テキスト ボックス 688"/>
        <xdr:cNvSpPr txBox="1"/>
      </xdr:nvSpPr>
      <xdr:spPr>
        <a:xfrm>
          <a:off x="12579428" y="1695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133299</xdr:rowOff>
    </xdr:from>
    <xdr:to>
      <xdr:col>116</xdr:col>
      <xdr:colOff>63500</xdr:colOff>
      <xdr:row>38</xdr:row>
      <xdr:rowOff>133345</xdr:rowOff>
    </xdr:to>
    <xdr:cxnSp macro="">
      <xdr:nvCxnSpPr>
        <xdr:cNvPr id="716" name="直線コネクタ 715"/>
        <xdr:cNvCxnSpPr/>
      </xdr:nvCxnSpPr>
      <xdr:spPr>
        <a:xfrm>
          <a:off x="21323300" y="664839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133253</xdr:rowOff>
    </xdr:from>
    <xdr:to>
      <xdr:col>111</xdr:col>
      <xdr:colOff>177800</xdr:colOff>
      <xdr:row>38</xdr:row>
      <xdr:rowOff>133299</xdr:rowOff>
    </xdr:to>
    <xdr:cxnSp macro="">
      <xdr:nvCxnSpPr>
        <xdr:cNvPr id="719" name="直線コネクタ 718"/>
        <xdr:cNvCxnSpPr/>
      </xdr:nvCxnSpPr>
      <xdr:spPr>
        <a:xfrm>
          <a:off x="20434300" y="66483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133207</xdr:rowOff>
    </xdr:from>
    <xdr:to>
      <xdr:col>107</xdr:col>
      <xdr:colOff>50800</xdr:colOff>
      <xdr:row>38</xdr:row>
      <xdr:rowOff>133253</xdr:rowOff>
    </xdr:to>
    <xdr:cxnSp macro="">
      <xdr:nvCxnSpPr>
        <xdr:cNvPr id="722" name="直線コネクタ 721"/>
        <xdr:cNvCxnSpPr/>
      </xdr:nvCxnSpPr>
      <xdr:spPr>
        <a:xfrm>
          <a:off x="19545300" y="6648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124201</xdr:rowOff>
    </xdr:from>
    <xdr:to>
      <xdr:col>102</xdr:col>
      <xdr:colOff>114300</xdr:colOff>
      <xdr:row>38</xdr:row>
      <xdr:rowOff>133207</xdr:rowOff>
    </xdr:to>
    <xdr:cxnSp macro="">
      <xdr:nvCxnSpPr>
        <xdr:cNvPr id="725" name="直線コネクタ 724"/>
        <xdr:cNvCxnSpPr/>
      </xdr:nvCxnSpPr>
      <xdr:spPr>
        <a:xfrm>
          <a:off x="18656300" y="6639301"/>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82545</xdr:rowOff>
    </xdr:from>
    <xdr:to>
      <xdr:col>116</xdr:col>
      <xdr:colOff>114300</xdr:colOff>
      <xdr:row>39</xdr:row>
      <xdr:rowOff>12695</xdr:rowOff>
    </xdr:to>
    <xdr:sp macro="" textlink="">
      <xdr:nvSpPr>
        <xdr:cNvPr id="735" name="楕円 734"/>
        <xdr:cNvSpPr/>
      </xdr:nvSpPr>
      <xdr:spPr>
        <a:xfrm>
          <a:off x="221107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168922</xdr:rowOff>
    </xdr:from>
    <xdr:ext cx="378565" cy="259045"/>
    <xdr:sp macro="" textlink="">
      <xdr:nvSpPr>
        <xdr:cNvPr id="736" name="投資及び出資金該当値テキスト"/>
        <xdr:cNvSpPr txBox="1"/>
      </xdr:nvSpPr>
      <xdr:spPr>
        <a:xfrm>
          <a:off x="22212300" y="651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82499</xdr:rowOff>
    </xdr:from>
    <xdr:to>
      <xdr:col>112</xdr:col>
      <xdr:colOff>38100</xdr:colOff>
      <xdr:row>39</xdr:row>
      <xdr:rowOff>12649</xdr:rowOff>
    </xdr:to>
    <xdr:sp macro="" textlink="">
      <xdr:nvSpPr>
        <xdr:cNvPr id="737" name="楕円 736"/>
        <xdr:cNvSpPr/>
      </xdr:nvSpPr>
      <xdr:spPr>
        <a:xfrm>
          <a:off x="21272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3776</xdr:rowOff>
    </xdr:from>
    <xdr:ext cx="378565" cy="259045"/>
    <xdr:sp macro="" textlink="">
      <xdr:nvSpPr>
        <xdr:cNvPr id="738" name="テキスト ボックス 737"/>
        <xdr:cNvSpPr txBox="1"/>
      </xdr:nvSpPr>
      <xdr:spPr>
        <a:xfrm>
          <a:off x="21134017" y="669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82453</xdr:rowOff>
    </xdr:from>
    <xdr:to>
      <xdr:col>107</xdr:col>
      <xdr:colOff>101600</xdr:colOff>
      <xdr:row>39</xdr:row>
      <xdr:rowOff>12603</xdr:rowOff>
    </xdr:to>
    <xdr:sp macro="" textlink="">
      <xdr:nvSpPr>
        <xdr:cNvPr id="739" name="楕円 738"/>
        <xdr:cNvSpPr/>
      </xdr:nvSpPr>
      <xdr:spPr>
        <a:xfrm>
          <a:off x="2038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3730</xdr:rowOff>
    </xdr:from>
    <xdr:ext cx="378565" cy="259045"/>
    <xdr:sp macro="" textlink="">
      <xdr:nvSpPr>
        <xdr:cNvPr id="740" name="テキスト ボックス 739"/>
        <xdr:cNvSpPr txBox="1"/>
      </xdr:nvSpPr>
      <xdr:spPr>
        <a:xfrm>
          <a:off x="20245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82407</xdr:rowOff>
    </xdr:from>
    <xdr:to>
      <xdr:col>102</xdr:col>
      <xdr:colOff>165100</xdr:colOff>
      <xdr:row>39</xdr:row>
      <xdr:rowOff>12557</xdr:rowOff>
    </xdr:to>
    <xdr:sp macro="" textlink="">
      <xdr:nvSpPr>
        <xdr:cNvPr id="741" name="楕円 740"/>
        <xdr:cNvSpPr/>
      </xdr:nvSpPr>
      <xdr:spPr>
        <a:xfrm>
          <a:off x="19494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3684</xdr:rowOff>
    </xdr:from>
    <xdr:ext cx="378565" cy="259045"/>
    <xdr:sp macro="" textlink="">
      <xdr:nvSpPr>
        <xdr:cNvPr id="742" name="テキスト ボックス 741"/>
        <xdr:cNvSpPr txBox="1"/>
      </xdr:nvSpPr>
      <xdr:spPr>
        <a:xfrm>
          <a:off x="1935601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73401</xdr:rowOff>
    </xdr:from>
    <xdr:to>
      <xdr:col>98</xdr:col>
      <xdr:colOff>38100</xdr:colOff>
      <xdr:row>39</xdr:row>
      <xdr:rowOff>3551</xdr:rowOff>
    </xdr:to>
    <xdr:sp macro="" textlink="">
      <xdr:nvSpPr>
        <xdr:cNvPr id="743" name="楕円 742"/>
        <xdr:cNvSpPr/>
      </xdr:nvSpPr>
      <xdr:spPr>
        <a:xfrm>
          <a:off x="18605500" y="65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166128</xdr:rowOff>
    </xdr:from>
    <xdr:ext cx="378565" cy="259045"/>
    <xdr:sp macro="" textlink="">
      <xdr:nvSpPr>
        <xdr:cNvPr id="744" name="テキスト ボックス 743"/>
        <xdr:cNvSpPr txBox="1"/>
      </xdr:nvSpPr>
      <xdr:spPr>
        <a:xfrm>
          <a:off x="18467017" y="668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157150</xdr:rowOff>
    </xdr:from>
    <xdr:to>
      <xdr:col>116</xdr:col>
      <xdr:colOff>63500</xdr:colOff>
      <xdr:row>58</xdr:row>
      <xdr:rowOff>157531</xdr:rowOff>
    </xdr:to>
    <xdr:cxnSp macro="">
      <xdr:nvCxnSpPr>
        <xdr:cNvPr id="773" name="直線コネクタ 772"/>
        <xdr:cNvCxnSpPr/>
      </xdr:nvCxnSpPr>
      <xdr:spPr>
        <a:xfrm>
          <a:off x="21323300" y="1010125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156883</xdr:rowOff>
    </xdr:from>
    <xdr:to>
      <xdr:col>111</xdr:col>
      <xdr:colOff>177800</xdr:colOff>
      <xdr:row>58</xdr:row>
      <xdr:rowOff>157150</xdr:rowOff>
    </xdr:to>
    <xdr:cxnSp macro="">
      <xdr:nvCxnSpPr>
        <xdr:cNvPr id="776" name="直線コネクタ 775"/>
        <xdr:cNvCxnSpPr/>
      </xdr:nvCxnSpPr>
      <xdr:spPr>
        <a:xfrm>
          <a:off x="20434300" y="1010098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156502</xdr:rowOff>
    </xdr:from>
    <xdr:to>
      <xdr:col>107</xdr:col>
      <xdr:colOff>50800</xdr:colOff>
      <xdr:row>58</xdr:row>
      <xdr:rowOff>156883</xdr:rowOff>
    </xdr:to>
    <xdr:cxnSp macro="">
      <xdr:nvCxnSpPr>
        <xdr:cNvPr id="779" name="直線コネクタ 778"/>
        <xdr:cNvCxnSpPr/>
      </xdr:nvCxnSpPr>
      <xdr:spPr>
        <a:xfrm>
          <a:off x="19545300" y="101006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156502</xdr:rowOff>
    </xdr:from>
    <xdr:to>
      <xdr:col>102</xdr:col>
      <xdr:colOff>114300</xdr:colOff>
      <xdr:row>58</xdr:row>
      <xdr:rowOff>156655</xdr:rowOff>
    </xdr:to>
    <xdr:cxnSp macro="">
      <xdr:nvCxnSpPr>
        <xdr:cNvPr id="782" name="直線コネクタ 781"/>
        <xdr:cNvCxnSpPr/>
      </xdr:nvCxnSpPr>
      <xdr:spPr>
        <a:xfrm flipV="1">
          <a:off x="18656300" y="1010060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106731</xdr:rowOff>
    </xdr:from>
    <xdr:to>
      <xdr:col>116</xdr:col>
      <xdr:colOff>114300</xdr:colOff>
      <xdr:row>59</xdr:row>
      <xdr:rowOff>36881</xdr:rowOff>
    </xdr:to>
    <xdr:sp macro="" textlink="">
      <xdr:nvSpPr>
        <xdr:cNvPr id="792" name="楕円 791"/>
        <xdr:cNvSpPr/>
      </xdr:nvSpPr>
      <xdr:spPr>
        <a:xfrm>
          <a:off x="221107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21658</xdr:rowOff>
    </xdr:from>
    <xdr:ext cx="469744" cy="259045"/>
    <xdr:sp macro="" textlink="">
      <xdr:nvSpPr>
        <xdr:cNvPr id="793" name="貸付金該当値テキスト"/>
        <xdr:cNvSpPr txBox="1"/>
      </xdr:nvSpPr>
      <xdr:spPr>
        <a:xfrm>
          <a:off x="22212300" y="996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106350</xdr:rowOff>
    </xdr:from>
    <xdr:to>
      <xdr:col>112</xdr:col>
      <xdr:colOff>38100</xdr:colOff>
      <xdr:row>59</xdr:row>
      <xdr:rowOff>36500</xdr:rowOff>
    </xdr:to>
    <xdr:sp macro="" textlink="">
      <xdr:nvSpPr>
        <xdr:cNvPr id="794" name="楕円 793"/>
        <xdr:cNvSpPr/>
      </xdr:nvSpPr>
      <xdr:spPr>
        <a:xfrm>
          <a:off x="21272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27627</xdr:rowOff>
    </xdr:from>
    <xdr:ext cx="469744" cy="259045"/>
    <xdr:sp macro="" textlink="">
      <xdr:nvSpPr>
        <xdr:cNvPr id="795" name="テキスト ボックス 794"/>
        <xdr:cNvSpPr txBox="1"/>
      </xdr:nvSpPr>
      <xdr:spPr>
        <a:xfrm>
          <a:off x="2108842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106083</xdr:rowOff>
    </xdr:from>
    <xdr:to>
      <xdr:col>107</xdr:col>
      <xdr:colOff>101600</xdr:colOff>
      <xdr:row>59</xdr:row>
      <xdr:rowOff>36233</xdr:rowOff>
    </xdr:to>
    <xdr:sp macro="" textlink="">
      <xdr:nvSpPr>
        <xdr:cNvPr id="796" name="楕円 795"/>
        <xdr:cNvSpPr/>
      </xdr:nvSpPr>
      <xdr:spPr>
        <a:xfrm>
          <a:off x="20383500" y="10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27360</xdr:rowOff>
    </xdr:from>
    <xdr:ext cx="469744" cy="259045"/>
    <xdr:sp macro="" textlink="">
      <xdr:nvSpPr>
        <xdr:cNvPr id="797" name="テキスト ボックス 796"/>
        <xdr:cNvSpPr txBox="1"/>
      </xdr:nvSpPr>
      <xdr:spPr>
        <a:xfrm>
          <a:off x="20199428" y="101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105702</xdr:rowOff>
    </xdr:from>
    <xdr:to>
      <xdr:col>102</xdr:col>
      <xdr:colOff>165100</xdr:colOff>
      <xdr:row>59</xdr:row>
      <xdr:rowOff>35852</xdr:rowOff>
    </xdr:to>
    <xdr:sp macro="" textlink="">
      <xdr:nvSpPr>
        <xdr:cNvPr id="798" name="楕円 797"/>
        <xdr:cNvSpPr/>
      </xdr:nvSpPr>
      <xdr:spPr>
        <a:xfrm>
          <a:off x="19494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26979</xdr:rowOff>
    </xdr:from>
    <xdr:ext cx="469744" cy="259045"/>
    <xdr:sp macro="" textlink="">
      <xdr:nvSpPr>
        <xdr:cNvPr id="799" name="テキスト ボックス 798"/>
        <xdr:cNvSpPr txBox="1"/>
      </xdr:nvSpPr>
      <xdr:spPr>
        <a:xfrm>
          <a:off x="19310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105855</xdr:rowOff>
    </xdr:from>
    <xdr:to>
      <xdr:col>98</xdr:col>
      <xdr:colOff>38100</xdr:colOff>
      <xdr:row>59</xdr:row>
      <xdr:rowOff>36005</xdr:rowOff>
    </xdr:to>
    <xdr:sp macro="" textlink="">
      <xdr:nvSpPr>
        <xdr:cNvPr id="800" name="楕円 799"/>
        <xdr:cNvSpPr/>
      </xdr:nvSpPr>
      <xdr:spPr>
        <a:xfrm>
          <a:off x="18605500" y="10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27132</xdr:rowOff>
    </xdr:from>
    <xdr:ext cx="469744" cy="259045"/>
    <xdr:sp macro="" textlink="">
      <xdr:nvSpPr>
        <xdr:cNvPr id="801" name="テキスト ボックス 800"/>
        <xdr:cNvSpPr txBox="1"/>
      </xdr:nvSpPr>
      <xdr:spPr>
        <a:xfrm>
          <a:off x="18421428" y="1014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14866</xdr:rowOff>
    </xdr:from>
    <xdr:to>
      <xdr:col>116</xdr:col>
      <xdr:colOff>63500</xdr:colOff>
      <xdr:row>78</xdr:row>
      <xdr:rowOff>23952</xdr:rowOff>
    </xdr:to>
    <xdr:cxnSp macro="">
      <xdr:nvCxnSpPr>
        <xdr:cNvPr id="831" name="直線コネクタ 830"/>
        <xdr:cNvCxnSpPr/>
      </xdr:nvCxnSpPr>
      <xdr:spPr>
        <a:xfrm flipV="1">
          <a:off x="21323300" y="13387966"/>
          <a:ext cx="8382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20313</xdr:rowOff>
    </xdr:from>
    <xdr:to>
      <xdr:col>111</xdr:col>
      <xdr:colOff>177800</xdr:colOff>
      <xdr:row>78</xdr:row>
      <xdr:rowOff>23952</xdr:rowOff>
    </xdr:to>
    <xdr:cxnSp macro="">
      <xdr:nvCxnSpPr>
        <xdr:cNvPr id="834" name="直線コネクタ 833"/>
        <xdr:cNvCxnSpPr/>
      </xdr:nvCxnSpPr>
      <xdr:spPr>
        <a:xfrm>
          <a:off x="20434300" y="13393413"/>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20313</xdr:rowOff>
    </xdr:from>
    <xdr:to>
      <xdr:col>107</xdr:col>
      <xdr:colOff>50800</xdr:colOff>
      <xdr:row>78</xdr:row>
      <xdr:rowOff>69844</xdr:rowOff>
    </xdr:to>
    <xdr:cxnSp macro="">
      <xdr:nvCxnSpPr>
        <xdr:cNvPr id="837" name="直線コネクタ 836"/>
        <xdr:cNvCxnSpPr/>
      </xdr:nvCxnSpPr>
      <xdr:spPr>
        <a:xfrm flipV="1">
          <a:off x="19545300" y="13393413"/>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69844</xdr:rowOff>
    </xdr:from>
    <xdr:to>
      <xdr:col>102</xdr:col>
      <xdr:colOff>114300</xdr:colOff>
      <xdr:row>78</xdr:row>
      <xdr:rowOff>78911</xdr:rowOff>
    </xdr:to>
    <xdr:cxnSp macro="">
      <xdr:nvCxnSpPr>
        <xdr:cNvPr id="840" name="直線コネクタ 839"/>
        <xdr:cNvCxnSpPr/>
      </xdr:nvCxnSpPr>
      <xdr:spPr>
        <a:xfrm flipV="1">
          <a:off x="18656300" y="13442944"/>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135516</xdr:rowOff>
    </xdr:from>
    <xdr:to>
      <xdr:col>116</xdr:col>
      <xdr:colOff>114300</xdr:colOff>
      <xdr:row>78</xdr:row>
      <xdr:rowOff>65666</xdr:rowOff>
    </xdr:to>
    <xdr:sp macro="" textlink="">
      <xdr:nvSpPr>
        <xdr:cNvPr id="850" name="楕円 849"/>
        <xdr:cNvSpPr/>
      </xdr:nvSpPr>
      <xdr:spPr>
        <a:xfrm>
          <a:off x="22110700" y="133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113943</xdr:rowOff>
    </xdr:from>
    <xdr:ext cx="534377" cy="259045"/>
    <xdr:sp macro="" textlink="">
      <xdr:nvSpPr>
        <xdr:cNvPr id="851" name="繰出金該当値テキスト"/>
        <xdr:cNvSpPr txBox="1"/>
      </xdr:nvSpPr>
      <xdr:spPr>
        <a:xfrm>
          <a:off x="22212300"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144602</xdr:rowOff>
    </xdr:from>
    <xdr:to>
      <xdr:col>112</xdr:col>
      <xdr:colOff>38100</xdr:colOff>
      <xdr:row>78</xdr:row>
      <xdr:rowOff>74752</xdr:rowOff>
    </xdr:to>
    <xdr:sp macro="" textlink="">
      <xdr:nvSpPr>
        <xdr:cNvPr id="852" name="楕円 851"/>
        <xdr:cNvSpPr/>
      </xdr:nvSpPr>
      <xdr:spPr>
        <a:xfrm>
          <a:off x="212725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65879</xdr:rowOff>
    </xdr:from>
    <xdr:ext cx="534377" cy="259045"/>
    <xdr:sp macro="" textlink="">
      <xdr:nvSpPr>
        <xdr:cNvPr id="853" name="テキスト ボックス 852"/>
        <xdr:cNvSpPr txBox="1"/>
      </xdr:nvSpPr>
      <xdr:spPr>
        <a:xfrm>
          <a:off x="21056111" y="134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140963</xdr:rowOff>
    </xdr:from>
    <xdr:to>
      <xdr:col>107</xdr:col>
      <xdr:colOff>101600</xdr:colOff>
      <xdr:row>78</xdr:row>
      <xdr:rowOff>71113</xdr:rowOff>
    </xdr:to>
    <xdr:sp macro="" textlink="">
      <xdr:nvSpPr>
        <xdr:cNvPr id="854" name="楕円 853"/>
        <xdr:cNvSpPr/>
      </xdr:nvSpPr>
      <xdr:spPr>
        <a:xfrm>
          <a:off x="2038350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62240</xdr:rowOff>
    </xdr:from>
    <xdr:ext cx="534377" cy="259045"/>
    <xdr:sp macro="" textlink="">
      <xdr:nvSpPr>
        <xdr:cNvPr id="855" name="テキスト ボックス 854"/>
        <xdr:cNvSpPr txBox="1"/>
      </xdr:nvSpPr>
      <xdr:spPr>
        <a:xfrm>
          <a:off x="20167111" y="134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19044</xdr:rowOff>
    </xdr:from>
    <xdr:to>
      <xdr:col>102</xdr:col>
      <xdr:colOff>165100</xdr:colOff>
      <xdr:row>78</xdr:row>
      <xdr:rowOff>120644</xdr:rowOff>
    </xdr:to>
    <xdr:sp macro="" textlink="">
      <xdr:nvSpPr>
        <xdr:cNvPr id="856" name="楕円 855"/>
        <xdr:cNvSpPr/>
      </xdr:nvSpPr>
      <xdr:spPr>
        <a:xfrm>
          <a:off x="19494500" y="133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111771</xdr:rowOff>
    </xdr:from>
    <xdr:ext cx="534377" cy="259045"/>
    <xdr:sp macro="" textlink="">
      <xdr:nvSpPr>
        <xdr:cNvPr id="857" name="テキスト ボックス 856"/>
        <xdr:cNvSpPr txBox="1"/>
      </xdr:nvSpPr>
      <xdr:spPr>
        <a:xfrm>
          <a:off x="19278111" y="134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28111</xdr:rowOff>
    </xdr:from>
    <xdr:to>
      <xdr:col>98</xdr:col>
      <xdr:colOff>38100</xdr:colOff>
      <xdr:row>78</xdr:row>
      <xdr:rowOff>129711</xdr:rowOff>
    </xdr:to>
    <xdr:sp macro="" textlink="">
      <xdr:nvSpPr>
        <xdr:cNvPr id="858" name="楕円 857"/>
        <xdr:cNvSpPr/>
      </xdr:nvSpPr>
      <xdr:spPr>
        <a:xfrm>
          <a:off x="18605500" y="134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120838</xdr:rowOff>
    </xdr:from>
    <xdr:ext cx="534377" cy="259045"/>
    <xdr:sp macro="" textlink="">
      <xdr:nvSpPr>
        <xdr:cNvPr id="859" name="テキスト ボックス 858"/>
        <xdr:cNvSpPr txBox="1"/>
      </xdr:nvSpPr>
      <xdr:spPr>
        <a:xfrm>
          <a:off x="18389111" y="134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すべての性質において</a:t>
          </a:r>
          <a:r>
            <a:rPr kumimoji="1" lang="ja-JP" altLang="ja-JP" sz="1100">
              <a:solidFill>
                <a:schemeClr val="dk1"/>
              </a:solidFill>
              <a:effectLst/>
              <a:latin typeface="+mn-lt"/>
              <a:ea typeface="+mn-ea"/>
              <a:cs typeface="+mn-cs"/>
            </a:rPr>
            <a:t>、類似団体比率を下回るコストである。普通建設事業費（うち新規整備）と普通建設事業費（うち更新整備）の平成２７年度からの増減は、地方財政状況調査において、新規整備に計上することとなっていた機能強化等に係る経費を、平成２８年度からは更新整備に計上することになったことによる。　知立駅周辺地区の整備事業完了までは引き続き普通建設事業が高水準で推移する見込みであり、また物件費の水準も他の性質と比較して高いという認識を持ち、住民一人当たりのコストを意識した予算編成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91694</xdr:rowOff>
    </xdr:from>
    <xdr:to>
      <xdr:col>24</xdr:col>
      <xdr:colOff>63500</xdr:colOff>
      <xdr:row>35</xdr:row>
      <xdr:rowOff>163322</xdr:rowOff>
    </xdr:to>
    <xdr:cxnSp macro="">
      <xdr:nvCxnSpPr>
        <xdr:cNvPr id="61" name="直線コネクタ 60"/>
        <xdr:cNvCxnSpPr/>
      </xdr:nvCxnSpPr>
      <xdr:spPr>
        <a:xfrm>
          <a:off x="3797300" y="6092444"/>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168656</xdr:rowOff>
    </xdr:from>
    <xdr:to>
      <xdr:col>19</xdr:col>
      <xdr:colOff>177800</xdr:colOff>
      <xdr:row>35</xdr:row>
      <xdr:rowOff>91694</xdr:rowOff>
    </xdr:to>
    <xdr:cxnSp macro="">
      <xdr:nvCxnSpPr>
        <xdr:cNvPr id="64" name="直線コネクタ 63"/>
        <xdr:cNvCxnSpPr/>
      </xdr:nvCxnSpPr>
      <xdr:spPr>
        <a:xfrm>
          <a:off x="2908300" y="5826506"/>
          <a:ext cx="889000" cy="2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168656</xdr:rowOff>
    </xdr:from>
    <xdr:to>
      <xdr:col>15</xdr:col>
      <xdr:colOff>50800</xdr:colOff>
      <xdr:row>35</xdr:row>
      <xdr:rowOff>30734</xdr:rowOff>
    </xdr:to>
    <xdr:cxnSp macro="">
      <xdr:nvCxnSpPr>
        <xdr:cNvPr id="67" name="直線コネクタ 66"/>
        <xdr:cNvCxnSpPr/>
      </xdr:nvCxnSpPr>
      <xdr:spPr>
        <a:xfrm flipV="1">
          <a:off x="2019300" y="5826506"/>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9398</xdr:rowOff>
    </xdr:from>
    <xdr:to>
      <xdr:col>10</xdr:col>
      <xdr:colOff>114300</xdr:colOff>
      <xdr:row>35</xdr:row>
      <xdr:rowOff>30734</xdr:rowOff>
    </xdr:to>
    <xdr:cxnSp macro="">
      <xdr:nvCxnSpPr>
        <xdr:cNvPr id="70" name="直線コネクタ 69"/>
        <xdr:cNvCxnSpPr/>
      </xdr:nvCxnSpPr>
      <xdr:spPr>
        <a:xfrm>
          <a:off x="1130300" y="601014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156862</xdr:rowOff>
    </xdr:from>
    <xdr:ext cx="469744" cy="259045"/>
    <xdr:sp macro="" textlink="">
      <xdr:nvSpPr>
        <xdr:cNvPr id="72" name="テキスト ボックス 71"/>
        <xdr:cNvSpPr txBox="1"/>
      </xdr:nvSpPr>
      <xdr:spPr>
        <a:xfrm>
          <a:off x="1784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112522</xdr:rowOff>
    </xdr:from>
    <xdr:to>
      <xdr:col>24</xdr:col>
      <xdr:colOff>114300</xdr:colOff>
      <xdr:row>36</xdr:row>
      <xdr:rowOff>42672</xdr:rowOff>
    </xdr:to>
    <xdr:sp macro="" textlink="">
      <xdr:nvSpPr>
        <xdr:cNvPr id="80" name="楕円 79"/>
        <xdr:cNvSpPr/>
      </xdr:nvSpPr>
      <xdr:spPr>
        <a:xfrm>
          <a:off x="45847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135399</xdr:rowOff>
    </xdr:from>
    <xdr:ext cx="469744" cy="259045"/>
    <xdr:sp macro="" textlink="">
      <xdr:nvSpPr>
        <xdr:cNvPr id="81" name="議会費該当値テキスト"/>
        <xdr:cNvSpPr txBox="1"/>
      </xdr:nvSpPr>
      <xdr:spPr>
        <a:xfrm>
          <a:off x="4686300" y="59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40894</xdr:rowOff>
    </xdr:from>
    <xdr:to>
      <xdr:col>20</xdr:col>
      <xdr:colOff>38100</xdr:colOff>
      <xdr:row>35</xdr:row>
      <xdr:rowOff>142494</xdr:rowOff>
    </xdr:to>
    <xdr:sp macro="" textlink="">
      <xdr:nvSpPr>
        <xdr:cNvPr id="82" name="楕円 81"/>
        <xdr:cNvSpPr/>
      </xdr:nvSpPr>
      <xdr:spPr>
        <a:xfrm>
          <a:off x="3746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159021</xdr:rowOff>
    </xdr:from>
    <xdr:ext cx="469744" cy="259045"/>
    <xdr:sp macro="" textlink="">
      <xdr:nvSpPr>
        <xdr:cNvPr id="83" name="テキスト ボックス 82"/>
        <xdr:cNvSpPr txBox="1"/>
      </xdr:nvSpPr>
      <xdr:spPr>
        <a:xfrm>
          <a:off x="3562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117856</xdr:rowOff>
    </xdr:from>
    <xdr:to>
      <xdr:col>15</xdr:col>
      <xdr:colOff>101600</xdr:colOff>
      <xdr:row>34</xdr:row>
      <xdr:rowOff>48006</xdr:rowOff>
    </xdr:to>
    <xdr:sp macro="" textlink="">
      <xdr:nvSpPr>
        <xdr:cNvPr id="84" name="楕円 83"/>
        <xdr:cNvSpPr/>
      </xdr:nvSpPr>
      <xdr:spPr>
        <a:xfrm>
          <a:off x="2857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64533</xdr:rowOff>
    </xdr:from>
    <xdr:ext cx="469744" cy="259045"/>
    <xdr:sp macro="" textlink="">
      <xdr:nvSpPr>
        <xdr:cNvPr id="85" name="テキスト ボックス 84"/>
        <xdr:cNvSpPr txBox="1"/>
      </xdr:nvSpPr>
      <xdr:spPr>
        <a:xfrm>
          <a:off x="2673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151384</xdr:rowOff>
    </xdr:from>
    <xdr:to>
      <xdr:col>10</xdr:col>
      <xdr:colOff>165100</xdr:colOff>
      <xdr:row>35</xdr:row>
      <xdr:rowOff>81534</xdr:rowOff>
    </xdr:to>
    <xdr:sp macro="" textlink="">
      <xdr:nvSpPr>
        <xdr:cNvPr id="86" name="楕円 85"/>
        <xdr:cNvSpPr/>
      </xdr:nvSpPr>
      <xdr:spPr>
        <a:xfrm>
          <a:off x="1968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98061</xdr:rowOff>
    </xdr:from>
    <xdr:ext cx="469744" cy="259045"/>
    <xdr:sp macro="" textlink="">
      <xdr:nvSpPr>
        <xdr:cNvPr id="87" name="テキスト ボックス 86"/>
        <xdr:cNvSpPr txBox="1"/>
      </xdr:nvSpPr>
      <xdr:spPr>
        <a:xfrm>
          <a:off x="1784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130048</xdr:rowOff>
    </xdr:from>
    <xdr:to>
      <xdr:col>6</xdr:col>
      <xdr:colOff>38100</xdr:colOff>
      <xdr:row>35</xdr:row>
      <xdr:rowOff>60198</xdr:rowOff>
    </xdr:to>
    <xdr:sp macro="" textlink="">
      <xdr:nvSpPr>
        <xdr:cNvPr id="88" name="楕円 87"/>
        <xdr:cNvSpPr/>
      </xdr:nvSpPr>
      <xdr:spPr>
        <a:xfrm>
          <a:off x="1079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76725</xdr:rowOff>
    </xdr:from>
    <xdr:ext cx="469744" cy="259045"/>
    <xdr:sp macro="" textlink="">
      <xdr:nvSpPr>
        <xdr:cNvPr id="89" name="テキスト ボックス 88"/>
        <xdr:cNvSpPr txBox="1"/>
      </xdr:nvSpPr>
      <xdr:spPr>
        <a:xfrm>
          <a:off x="895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158029</xdr:rowOff>
    </xdr:from>
    <xdr:to>
      <xdr:col>24</xdr:col>
      <xdr:colOff>63500</xdr:colOff>
      <xdr:row>57</xdr:row>
      <xdr:rowOff>168174</xdr:rowOff>
    </xdr:to>
    <xdr:cxnSp macro="">
      <xdr:nvCxnSpPr>
        <xdr:cNvPr id="116" name="直線コネクタ 115"/>
        <xdr:cNvCxnSpPr/>
      </xdr:nvCxnSpPr>
      <xdr:spPr>
        <a:xfrm>
          <a:off x="3797300" y="9930679"/>
          <a:ext cx="8382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158029</xdr:rowOff>
    </xdr:from>
    <xdr:to>
      <xdr:col>19</xdr:col>
      <xdr:colOff>177800</xdr:colOff>
      <xdr:row>57</xdr:row>
      <xdr:rowOff>161408</xdr:rowOff>
    </xdr:to>
    <xdr:cxnSp macro="">
      <xdr:nvCxnSpPr>
        <xdr:cNvPr id="119" name="直線コネクタ 118"/>
        <xdr:cNvCxnSpPr/>
      </xdr:nvCxnSpPr>
      <xdr:spPr>
        <a:xfrm flipV="1">
          <a:off x="2908300" y="9930679"/>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150764</xdr:rowOff>
    </xdr:from>
    <xdr:to>
      <xdr:col>15</xdr:col>
      <xdr:colOff>50800</xdr:colOff>
      <xdr:row>57</xdr:row>
      <xdr:rowOff>161408</xdr:rowOff>
    </xdr:to>
    <xdr:cxnSp macro="">
      <xdr:nvCxnSpPr>
        <xdr:cNvPr id="122" name="直線コネクタ 121"/>
        <xdr:cNvCxnSpPr/>
      </xdr:nvCxnSpPr>
      <xdr:spPr>
        <a:xfrm>
          <a:off x="2019300" y="9923414"/>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150654</xdr:rowOff>
    </xdr:from>
    <xdr:to>
      <xdr:col>10</xdr:col>
      <xdr:colOff>114300</xdr:colOff>
      <xdr:row>57</xdr:row>
      <xdr:rowOff>150764</xdr:rowOff>
    </xdr:to>
    <xdr:cxnSp macro="">
      <xdr:nvCxnSpPr>
        <xdr:cNvPr id="125" name="直線コネクタ 124"/>
        <xdr:cNvCxnSpPr/>
      </xdr:nvCxnSpPr>
      <xdr:spPr>
        <a:xfrm>
          <a:off x="1130300" y="992330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117374</xdr:rowOff>
    </xdr:from>
    <xdr:to>
      <xdr:col>24</xdr:col>
      <xdr:colOff>114300</xdr:colOff>
      <xdr:row>58</xdr:row>
      <xdr:rowOff>47524</xdr:rowOff>
    </xdr:to>
    <xdr:sp macro="" textlink="">
      <xdr:nvSpPr>
        <xdr:cNvPr id="135" name="楕円 134"/>
        <xdr:cNvSpPr/>
      </xdr:nvSpPr>
      <xdr:spPr>
        <a:xfrm>
          <a:off x="4584700" y="98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32301</xdr:rowOff>
    </xdr:from>
    <xdr:ext cx="534377" cy="259045"/>
    <xdr:sp macro="" textlink="">
      <xdr:nvSpPr>
        <xdr:cNvPr id="136" name="総務費該当値テキスト"/>
        <xdr:cNvSpPr txBox="1"/>
      </xdr:nvSpPr>
      <xdr:spPr>
        <a:xfrm>
          <a:off x="4686300" y="98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107229</xdr:rowOff>
    </xdr:from>
    <xdr:to>
      <xdr:col>20</xdr:col>
      <xdr:colOff>38100</xdr:colOff>
      <xdr:row>58</xdr:row>
      <xdr:rowOff>37379</xdr:rowOff>
    </xdr:to>
    <xdr:sp macro="" textlink="">
      <xdr:nvSpPr>
        <xdr:cNvPr id="137" name="楕円 136"/>
        <xdr:cNvSpPr/>
      </xdr:nvSpPr>
      <xdr:spPr>
        <a:xfrm>
          <a:off x="3746500"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28506</xdr:rowOff>
    </xdr:from>
    <xdr:ext cx="534377" cy="259045"/>
    <xdr:sp macro="" textlink="">
      <xdr:nvSpPr>
        <xdr:cNvPr id="138" name="テキスト ボックス 137"/>
        <xdr:cNvSpPr txBox="1"/>
      </xdr:nvSpPr>
      <xdr:spPr>
        <a:xfrm>
          <a:off x="3530111" y="99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110608</xdr:rowOff>
    </xdr:from>
    <xdr:to>
      <xdr:col>15</xdr:col>
      <xdr:colOff>101600</xdr:colOff>
      <xdr:row>58</xdr:row>
      <xdr:rowOff>40758</xdr:rowOff>
    </xdr:to>
    <xdr:sp macro="" textlink="">
      <xdr:nvSpPr>
        <xdr:cNvPr id="139" name="楕円 138"/>
        <xdr:cNvSpPr/>
      </xdr:nvSpPr>
      <xdr:spPr>
        <a:xfrm>
          <a:off x="2857500" y="98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31885</xdr:rowOff>
    </xdr:from>
    <xdr:ext cx="534377" cy="259045"/>
    <xdr:sp macro="" textlink="">
      <xdr:nvSpPr>
        <xdr:cNvPr id="140" name="テキスト ボックス 139"/>
        <xdr:cNvSpPr txBox="1"/>
      </xdr:nvSpPr>
      <xdr:spPr>
        <a:xfrm>
          <a:off x="2641111" y="99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99964</xdr:rowOff>
    </xdr:from>
    <xdr:to>
      <xdr:col>10</xdr:col>
      <xdr:colOff>165100</xdr:colOff>
      <xdr:row>58</xdr:row>
      <xdr:rowOff>30114</xdr:rowOff>
    </xdr:to>
    <xdr:sp macro="" textlink="">
      <xdr:nvSpPr>
        <xdr:cNvPr id="141" name="楕円 140"/>
        <xdr:cNvSpPr/>
      </xdr:nvSpPr>
      <xdr:spPr>
        <a:xfrm>
          <a:off x="1968500" y="9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21241</xdr:rowOff>
    </xdr:from>
    <xdr:ext cx="534377" cy="259045"/>
    <xdr:sp macro="" textlink="">
      <xdr:nvSpPr>
        <xdr:cNvPr id="142" name="テキスト ボックス 141"/>
        <xdr:cNvSpPr txBox="1"/>
      </xdr:nvSpPr>
      <xdr:spPr>
        <a:xfrm>
          <a:off x="1752111" y="99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99854</xdr:rowOff>
    </xdr:from>
    <xdr:to>
      <xdr:col>6</xdr:col>
      <xdr:colOff>38100</xdr:colOff>
      <xdr:row>58</xdr:row>
      <xdr:rowOff>30004</xdr:rowOff>
    </xdr:to>
    <xdr:sp macro="" textlink="">
      <xdr:nvSpPr>
        <xdr:cNvPr id="143" name="楕円 142"/>
        <xdr:cNvSpPr/>
      </xdr:nvSpPr>
      <xdr:spPr>
        <a:xfrm>
          <a:off x="1079500" y="98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21131</xdr:rowOff>
    </xdr:from>
    <xdr:ext cx="534377" cy="259045"/>
    <xdr:sp macro="" textlink="">
      <xdr:nvSpPr>
        <xdr:cNvPr id="144" name="テキスト ボックス 143"/>
        <xdr:cNvSpPr txBox="1"/>
      </xdr:nvSpPr>
      <xdr:spPr>
        <a:xfrm>
          <a:off x="863111" y="99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53933</xdr:rowOff>
    </xdr:from>
    <xdr:to>
      <xdr:col>24</xdr:col>
      <xdr:colOff>63500</xdr:colOff>
      <xdr:row>78</xdr:row>
      <xdr:rowOff>68166</xdr:rowOff>
    </xdr:to>
    <xdr:cxnSp macro="">
      <xdr:nvCxnSpPr>
        <xdr:cNvPr id="172" name="直線コネクタ 171"/>
        <xdr:cNvCxnSpPr/>
      </xdr:nvCxnSpPr>
      <xdr:spPr>
        <a:xfrm flipV="1">
          <a:off x="3797300" y="13427033"/>
          <a:ext cx="8382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60623</xdr:rowOff>
    </xdr:from>
    <xdr:to>
      <xdr:col>19</xdr:col>
      <xdr:colOff>177800</xdr:colOff>
      <xdr:row>78</xdr:row>
      <xdr:rowOff>68166</xdr:rowOff>
    </xdr:to>
    <xdr:cxnSp macro="">
      <xdr:nvCxnSpPr>
        <xdr:cNvPr id="175" name="直線コネクタ 174"/>
        <xdr:cNvCxnSpPr/>
      </xdr:nvCxnSpPr>
      <xdr:spPr>
        <a:xfrm>
          <a:off x="2908300" y="1343372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42125</xdr:rowOff>
    </xdr:from>
    <xdr:to>
      <xdr:col>15</xdr:col>
      <xdr:colOff>50800</xdr:colOff>
      <xdr:row>78</xdr:row>
      <xdr:rowOff>60623</xdr:rowOff>
    </xdr:to>
    <xdr:cxnSp macro="">
      <xdr:nvCxnSpPr>
        <xdr:cNvPr id="178" name="直線コネクタ 177"/>
        <xdr:cNvCxnSpPr/>
      </xdr:nvCxnSpPr>
      <xdr:spPr>
        <a:xfrm>
          <a:off x="2019300" y="13415225"/>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42125</xdr:rowOff>
    </xdr:from>
    <xdr:to>
      <xdr:col>10</xdr:col>
      <xdr:colOff>114300</xdr:colOff>
      <xdr:row>78</xdr:row>
      <xdr:rowOff>106403</xdr:rowOff>
    </xdr:to>
    <xdr:cxnSp macro="">
      <xdr:nvCxnSpPr>
        <xdr:cNvPr id="181" name="直線コネクタ 180"/>
        <xdr:cNvCxnSpPr/>
      </xdr:nvCxnSpPr>
      <xdr:spPr>
        <a:xfrm flipV="1">
          <a:off x="1130300" y="13415225"/>
          <a:ext cx="889000" cy="6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3133</xdr:rowOff>
    </xdr:from>
    <xdr:to>
      <xdr:col>24</xdr:col>
      <xdr:colOff>114300</xdr:colOff>
      <xdr:row>78</xdr:row>
      <xdr:rowOff>104733</xdr:rowOff>
    </xdr:to>
    <xdr:sp macro="" textlink="">
      <xdr:nvSpPr>
        <xdr:cNvPr id="191" name="楕円 190"/>
        <xdr:cNvSpPr/>
      </xdr:nvSpPr>
      <xdr:spPr>
        <a:xfrm>
          <a:off x="4584700" y="133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89510</xdr:rowOff>
    </xdr:from>
    <xdr:ext cx="599010" cy="259045"/>
    <xdr:sp macro="" textlink="">
      <xdr:nvSpPr>
        <xdr:cNvPr id="192" name="民生費該当値テキスト"/>
        <xdr:cNvSpPr txBox="1"/>
      </xdr:nvSpPr>
      <xdr:spPr>
        <a:xfrm>
          <a:off x="4686300" y="1329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17366</xdr:rowOff>
    </xdr:from>
    <xdr:to>
      <xdr:col>20</xdr:col>
      <xdr:colOff>38100</xdr:colOff>
      <xdr:row>78</xdr:row>
      <xdr:rowOff>118966</xdr:rowOff>
    </xdr:to>
    <xdr:sp macro="" textlink="">
      <xdr:nvSpPr>
        <xdr:cNvPr id="193" name="楕円 192"/>
        <xdr:cNvSpPr/>
      </xdr:nvSpPr>
      <xdr:spPr>
        <a:xfrm>
          <a:off x="3746500" y="13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110093</xdr:rowOff>
    </xdr:from>
    <xdr:ext cx="599010" cy="259045"/>
    <xdr:sp macro="" textlink="">
      <xdr:nvSpPr>
        <xdr:cNvPr id="194" name="テキスト ボックス 193"/>
        <xdr:cNvSpPr txBox="1"/>
      </xdr:nvSpPr>
      <xdr:spPr>
        <a:xfrm>
          <a:off x="3497795" y="1348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9823</xdr:rowOff>
    </xdr:from>
    <xdr:to>
      <xdr:col>15</xdr:col>
      <xdr:colOff>101600</xdr:colOff>
      <xdr:row>78</xdr:row>
      <xdr:rowOff>111423</xdr:rowOff>
    </xdr:to>
    <xdr:sp macro="" textlink="">
      <xdr:nvSpPr>
        <xdr:cNvPr id="195" name="楕円 194"/>
        <xdr:cNvSpPr/>
      </xdr:nvSpPr>
      <xdr:spPr>
        <a:xfrm>
          <a:off x="2857500" y="133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102550</xdr:rowOff>
    </xdr:from>
    <xdr:ext cx="599010" cy="259045"/>
    <xdr:sp macro="" textlink="">
      <xdr:nvSpPr>
        <xdr:cNvPr id="196" name="テキスト ボックス 195"/>
        <xdr:cNvSpPr txBox="1"/>
      </xdr:nvSpPr>
      <xdr:spPr>
        <a:xfrm>
          <a:off x="2608795" y="1347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162775</xdr:rowOff>
    </xdr:from>
    <xdr:to>
      <xdr:col>10</xdr:col>
      <xdr:colOff>165100</xdr:colOff>
      <xdr:row>78</xdr:row>
      <xdr:rowOff>92925</xdr:rowOff>
    </xdr:to>
    <xdr:sp macro="" textlink="">
      <xdr:nvSpPr>
        <xdr:cNvPr id="197" name="楕円 196"/>
        <xdr:cNvSpPr/>
      </xdr:nvSpPr>
      <xdr:spPr>
        <a:xfrm>
          <a:off x="1968500" y="133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84052</xdr:rowOff>
    </xdr:from>
    <xdr:ext cx="599010" cy="259045"/>
    <xdr:sp macro="" textlink="">
      <xdr:nvSpPr>
        <xdr:cNvPr id="198" name="テキスト ボックス 197"/>
        <xdr:cNvSpPr txBox="1"/>
      </xdr:nvSpPr>
      <xdr:spPr>
        <a:xfrm>
          <a:off x="1719795" y="1345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55603</xdr:rowOff>
    </xdr:from>
    <xdr:to>
      <xdr:col>6</xdr:col>
      <xdr:colOff>38100</xdr:colOff>
      <xdr:row>78</xdr:row>
      <xdr:rowOff>157203</xdr:rowOff>
    </xdr:to>
    <xdr:sp macro="" textlink="">
      <xdr:nvSpPr>
        <xdr:cNvPr id="199" name="楕円 198"/>
        <xdr:cNvSpPr/>
      </xdr:nvSpPr>
      <xdr:spPr>
        <a:xfrm>
          <a:off x="1079500" y="134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148330</xdr:rowOff>
    </xdr:from>
    <xdr:ext cx="599010" cy="259045"/>
    <xdr:sp macro="" textlink="">
      <xdr:nvSpPr>
        <xdr:cNvPr id="200" name="テキスト ボックス 199"/>
        <xdr:cNvSpPr txBox="1"/>
      </xdr:nvSpPr>
      <xdr:spPr>
        <a:xfrm>
          <a:off x="830795" y="1352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150009</xdr:rowOff>
    </xdr:from>
    <xdr:to>
      <xdr:col>24</xdr:col>
      <xdr:colOff>63500</xdr:colOff>
      <xdr:row>98</xdr:row>
      <xdr:rowOff>5945</xdr:rowOff>
    </xdr:to>
    <xdr:cxnSp macro="">
      <xdr:nvCxnSpPr>
        <xdr:cNvPr id="228" name="直線コネクタ 227"/>
        <xdr:cNvCxnSpPr/>
      </xdr:nvCxnSpPr>
      <xdr:spPr>
        <a:xfrm flipV="1">
          <a:off x="3797300" y="16780659"/>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5945</xdr:rowOff>
    </xdr:from>
    <xdr:to>
      <xdr:col>19</xdr:col>
      <xdr:colOff>177800</xdr:colOff>
      <xdr:row>98</xdr:row>
      <xdr:rowOff>26177</xdr:rowOff>
    </xdr:to>
    <xdr:cxnSp macro="">
      <xdr:nvCxnSpPr>
        <xdr:cNvPr id="231" name="直線コネクタ 230"/>
        <xdr:cNvCxnSpPr/>
      </xdr:nvCxnSpPr>
      <xdr:spPr>
        <a:xfrm flipV="1">
          <a:off x="2908300" y="16808045"/>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26177</xdr:rowOff>
    </xdr:from>
    <xdr:to>
      <xdr:col>15</xdr:col>
      <xdr:colOff>50800</xdr:colOff>
      <xdr:row>98</xdr:row>
      <xdr:rowOff>34407</xdr:rowOff>
    </xdr:to>
    <xdr:cxnSp macro="">
      <xdr:nvCxnSpPr>
        <xdr:cNvPr id="234" name="直線コネクタ 233"/>
        <xdr:cNvCxnSpPr/>
      </xdr:nvCxnSpPr>
      <xdr:spPr>
        <a:xfrm flipV="1">
          <a:off x="2019300" y="1682827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18176</xdr:rowOff>
    </xdr:from>
    <xdr:to>
      <xdr:col>10</xdr:col>
      <xdr:colOff>114300</xdr:colOff>
      <xdr:row>98</xdr:row>
      <xdr:rowOff>34407</xdr:rowOff>
    </xdr:to>
    <xdr:cxnSp macro="">
      <xdr:nvCxnSpPr>
        <xdr:cNvPr id="237" name="直線コネクタ 236"/>
        <xdr:cNvCxnSpPr/>
      </xdr:nvCxnSpPr>
      <xdr:spPr>
        <a:xfrm>
          <a:off x="1130300" y="16820276"/>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99209</xdr:rowOff>
    </xdr:from>
    <xdr:to>
      <xdr:col>24</xdr:col>
      <xdr:colOff>114300</xdr:colOff>
      <xdr:row>98</xdr:row>
      <xdr:rowOff>29359</xdr:rowOff>
    </xdr:to>
    <xdr:sp macro="" textlink="">
      <xdr:nvSpPr>
        <xdr:cNvPr id="247" name="楕円 246"/>
        <xdr:cNvSpPr/>
      </xdr:nvSpPr>
      <xdr:spPr>
        <a:xfrm>
          <a:off x="4584700" y="16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77636</xdr:rowOff>
    </xdr:from>
    <xdr:ext cx="534377" cy="259045"/>
    <xdr:sp macro="" textlink="">
      <xdr:nvSpPr>
        <xdr:cNvPr id="248" name="衛生費該当値テキスト"/>
        <xdr:cNvSpPr txBox="1"/>
      </xdr:nvSpPr>
      <xdr:spPr>
        <a:xfrm>
          <a:off x="4686300" y="167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126595</xdr:rowOff>
    </xdr:from>
    <xdr:to>
      <xdr:col>20</xdr:col>
      <xdr:colOff>38100</xdr:colOff>
      <xdr:row>98</xdr:row>
      <xdr:rowOff>56745</xdr:rowOff>
    </xdr:to>
    <xdr:sp macro="" textlink="">
      <xdr:nvSpPr>
        <xdr:cNvPr id="249" name="楕円 248"/>
        <xdr:cNvSpPr/>
      </xdr:nvSpPr>
      <xdr:spPr>
        <a:xfrm>
          <a:off x="3746500" y="167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47872</xdr:rowOff>
    </xdr:from>
    <xdr:ext cx="534377" cy="259045"/>
    <xdr:sp macro="" textlink="">
      <xdr:nvSpPr>
        <xdr:cNvPr id="250" name="テキスト ボックス 249"/>
        <xdr:cNvSpPr txBox="1"/>
      </xdr:nvSpPr>
      <xdr:spPr>
        <a:xfrm>
          <a:off x="3530111" y="168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146827</xdr:rowOff>
    </xdr:from>
    <xdr:to>
      <xdr:col>15</xdr:col>
      <xdr:colOff>101600</xdr:colOff>
      <xdr:row>98</xdr:row>
      <xdr:rowOff>76977</xdr:rowOff>
    </xdr:to>
    <xdr:sp macro="" textlink="">
      <xdr:nvSpPr>
        <xdr:cNvPr id="251" name="楕円 250"/>
        <xdr:cNvSpPr/>
      </xdr:nvSpPr>
      <xdr:spPr>
        <a:xfrm>
          <a:off x="2857500" y="167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68104</xdr:rowOff>
    </xdr:from>
    <xdr:ext cx="534377" cy="259045"/>
    <xdr:sp macro="" textlink="">
      <xdr:nvSpPr>
        <xdr:cNvPr id="252" name="テキスト ボックス 251"/>
        <xdr:cNvSpPr txBox="1"/>
      </xdr:nvSpPr>
      <xdr:spPr>
        <a:xfrm>
          <a:off x="2641111" y="168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155057</xdr:rowOff>
    </xdr:from>
    <xdr:to>
      <xdr:col>10</xdr:col>
      <xdr:colOff>165100</xdr:colOff>
      <xdr:row>98</xdr:row>
      <xdr:rowOff>85207</xdr:rowOff>
    </xdr:to>
    <xdr:sp macro="" textlink="">
      <xdr:nvSpPr>
        <xdr:cNvPr id="253" name="楕円 252"/>
        <xdr:cNvSpPr/>
      </xdr:nvSpPr>
      <xdr:spPr>
        <a:xfrm>
          <a:off x="1968500" y="167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76334</xdr:rowOff>
    </xdr:from>
    <xdr:ext cx="534377" cy="259045"/>
    <xdr:sp macro="" textlink="">
      <xdr:nvSpPr>
        <xdr:cNvPr id="254" name="テキスト ボックス 253"/>
        <xdr:cNvSpPr txBox="1"/>
      </xdr:nvSpPr>
      <xdr:spPr>
        <a:xfrm>
          <a:off x="1752111" y="168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138826</xdr:rowOff>
    </xdr:from>
    <xdr:to>
      <xdr:col>6</xdr:col>
      <xdr:colOff>38100</xdr:colOff>
      <xdr:row>98</xdr:row>
      <xdr:rowOff>68976</xdr:rowOff>
    </xdr:to>
    <xdr:sp macro="" textlink="">
      <xdr:nvSpPr>
        <xdr:cNvPr id="255" name="楕円 254"/>
        <xdr:cNvSpPr/>
      </xdr:nvSpPr>
      <xdr:spPr>
        <a:xfrm>
          <a:off x="1079500" y="167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60103</xdr:rowOff>
    </xdr:from>
    <xdr:ext cx="534377" cy="259045"/>
    <xdr:sp macro="" textlink="">
      <xdr:nvSpPr>
        <xdr:cNvPr id="256" name="テキスト ボックス 255"/>
        <xdr:cNvSpPr txBox="1"/>
      </xdr:nvSpPr>
      <xdr:spPr>
        <a:xfrm>
          <a:off x="863111" y="1686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136271</xdr:rowOff>
    </xdr:from>
    <xdr:to>
      <xdr:col>55</xdr:col>
      <xdr:colOff>0</xdr:colOff>
      <xdr:row>38</xdr:row>
      <xdr:rowOff>136316</xdr:rowOff>
    </xdr:to>
    <xdr:cxnSp macro="">
      <xdr:nvCxnSpPr>
        <xdr:cNvPr id="283" name="直線コネクタ 282"/>
        <xdr:cNvCxnSpPr/>
      </xdr:nvCxnSpPr>
      <xdr:spPr>
        <a:xfrm flipV="1">
          <a:off x="9639300" y="6651371"/>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135813</xdr:rowOff>
    </xdr:from>
    <xdr:to>
      <xdr:col>50</xdr:col>
      <xdr:colOff>114300</xdr:colOff>
      <xdr:row>38</xdr:row>
      <xdr:rowOff>136316</xdr:rowOff>
    </xdr:to>
    <xdr:cxnSp macro="">
      <xdr:nvCxnSpPr>
        <xdr:cNvPr id="286" name="直線コネクタ 285"/>
        <xdr:cNvCxnSpPr/>
      </xdr:nvCxnSpPr>
      <xdr:spPr>
        <a:xfrm>
          <a:off x="8750300" y="665091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134168</xdr:rowOff>
    </xdr:from>
    <xdr:to>
      <xdr:col>45</xdr:col>
      <xdr:colOff>177800</xdr:colOff>
      <xdr:row>38</xdr:row>
      <xdr:rowOff>135813</xdr:rowOff>
    </xdr:to>
    <xdr:cxnSp macro="">
      <xdr:nvCxnSpPr>
        <xdr:cNvPr id="289" name="直線コネクタ 288"/>
        <xdr:cNvCxnSpPr/>
      </xdr:nvCxnSpPr>
      <xdr:spPr>
        <a:xfrm>
          <a:off x="7861300" y="6649268"/>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128132</xdr:rowOff>
    </xdr:from>
    <xdr:to>
      <xdr:col>41</xdr:col>
      <xdr:colOff>50800</xdr:colOff>
      <xdr:row>38</xdr:row>
      <xdr:rowOff>134168</xdr:rowOff>
    </xdr:to>
    <xdr:cxnSp macro="">
      <xdr:nvCxnSpPr>
        <xdr:cNvPr id="292" name="直線コネクタ 291"/>
        <xdr:cNvCxnSpPr/>
      </xdr:nvCxnSpPr>
      <xdr:spPr>
        <a:xfrm>
          <a:off x="6972300" y="6643232"/>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85471</xdr:rowOff>
    </xdr:from>
    <xdr:to>
      <xdr:col>55</xdr:col>
      <xdr:colOff>50800</xdr:colOff>
      <xdr:row>39</xdr:row>
      <xdr:rowOff>15621</xdr:rowOff>
    </xdr:to>
    <xdr:sp macro="" textlink="">
      <xdr:nvSpPr>
        <xdr:cNvPr id="302" name="楕円 301"/>
        <xdr:cNvSpPr/>
      </xdr:nvSpPr>
      <xdr:spPr>
        <a:xfrm>
          <a:off x="10426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13932" cy="259045"/>
    <xdr:sp macro="" textlink="">
      <xdr:nvSpPr>
        <xdr:cNvPr id="303" name="労働費該当値テキスト"/>
        <xdr:cNvSpPr txBox="1"/>
      </xdr:nvSpPr>
      <xdr:spPr>
        <a:xfrm>
          <a:off x="10528300" y="6515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85516</xdr:rowOff>
    </xdr:from>
    <xdr:to>
      <xdr:col>50</xdr:col>
      <xdr:colOff>165100</xdr:colOff>
      <xdr:row>39</xdr:row>
      <xdr:rowOff>15666</xdr:rowOff>
    </xdr:to>
    <xdr:sp macro="" textlink="">
      <xdr:nvSpPr>
        <xdr:cNvPr id="304" name="楕円 303"/>
        <xdr:cNvSpPr/>
      </xdr:nvSpPr>
      <xdr:spPr>
        <a:xfrm>
          <a:off x="9588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6793</xdr:rowOff>
    </xdr:from>
    <xdr:ext cx="313932" cy="259045"/>
    <xdr:sp macro="" textlink="">
      <xdr:nvSpPr>
        <xdr:cNvPr id="305" name="テキスト ボックス 304"/>
        <xdr:cNvSpPr txBox="1"/>
      </xdr:nvSpPr>
      <xdr:spPr>
        <a:xfrm>
          <a:off x="9482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85013</xdr:rowOff>
    </xdr:from>
    <xdr:to>
      <xdr:col>46</xdr:col>
      <xdr:colOff>38100</xdr:colOff>
      <xdr:row>39</xdr:row>
      <xdr:rowOff>15163</xdr:rowOff>
    </xdr:to>
    <xdr:sp macro="" textlink="">
      <xdr:nvSpPr>
        <xdr:cNvPr id="306" name="楕円 305"/>
        <xdr:cNvSpPr/>
      </xdr:nvSpPr>
      <xdr:spPr>
        <a:xfrm>
          <a:off x="8699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6290</xdr:rowOff>
    </xdr:from>
    <xdr:ext cx="313932" cy="259045"/>
    <xdr:sp macro="" textlink="">
      <xdr:nvSpPr>
        <xdr:cNvPr id="307" name="テキスト ボックス 306"/>
        <xdr:cNvSpPr txBox="1"/>
      </xdr:nvSpPr>
      <xdr:spPr>
        <a:xfrm>
          <a:off x="8593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83368</xdr:rowOff>
    </xdr:from>
    <xdr:to>
      <xdr:col>41</xdr:col>
      <xdr:colOff>101600</xdr:colOff>
      <xdr:row>39</xdr:row>
      <xdr:rowOff>13518</xdr:rowOff>
    </xdr:to>
    <xdr:sp macro="" textlink="">
      <xdr:nvSpPr>
        <xdr:cNvPr id="308" name="楕円 307"/>
        <xdr:cNvSpPr/>
      </xdr:nvSpPr>
      <xdr:spPr>
        <a:xfrm>
          <a:off x="7810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4645</xdr:rowOff>
    </xdr:from>
    <xdr:ext cx="378565" cy="259045"/>
    <xdr:sp macro="" textlink="">
      <xdr:nvSpPr>
        <xdr:cNvPr id="309" name="テキスト ボックス 308"/>
        <xdr:cNvSpPr txBox="1"/>
      </xdr:nvSpPr>
      <xdr:spPr>
        <a:xfrm>
          <a:off x="7672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77332</xdr:rowOff>
    </xdr:from>
    <xdr:to>
      <xdr:col>36</xdr:col>
      <xdr:colOff>165100</xdr:colOff>
      <xdr:row>39</xdr:row>
      <xdr:rowOff>7482</xdr:rowOff>
    </xdr:to>
    <xdr:sp macro="" textlink="">
      <xdr:nvSpPr>
        <xdr:cNvPr id="310" name="楕円 309"/>
        <xdr:cNvSpPr/>
      </xdr:nvSpPr>
      <xdr:spPr>
        <a:xfrm>
          <a:off x="6921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170059</xdr:rowOff>
    </xdr:from>
    <xdr:ext cx="378565" cy="259045"/>
    <xdr:sp macro="" textlink="">
      <xdr:nvSpPr>
        <xdr:cNvPr id="311" name="テキスト ボックス 310"/>
        <xdr:cNvSpPr txBox="1"/>
      </xdr:nvSpPr>
      <xdr:spPr>
        <a:xfrm>
          <a:off x="6783017" y="668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18085</xdr:rowOff>
    </xdr:from>
    <xdr:to>
      <xdr:col>55</xdr:col>
      <xdr:colOff>0</xdr:colOff>
      <xdr:row>58</xdr:row>
      <xdr:rowOff>18153</xdr:rowOff>
    </xdr:to>
    <xdr:cxnSp macro="">
      <xdr:nvCxnSpPr>
        <xdr:cNvPr id="336" name="直線コネクタ 335"/>
        <xdr:cNvCxnSpPr/>
      </xdr:nvCxnSpPr>
      <xdr:spPr>
        <a:xfrm>
          <a:off x="9639300" y="9962185"/>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18085</xdr:rowOff>
    </xdr:from>
    <xdr:to>
      <xdr:col>50</xdr:col>
      <xdr:colOff>114300</xdr:colOff>
      <xdr:row>58</xdr:row>
      <xdr:rowOff>18285</xdr:rowOff>
    </xdr:to>
    <xdr:cxnSp macro="">
      <xdr:nvCxnSpPr>
        <xdr:cNvPr id="339" name="直線コネクタ 338"/>
        <xdr:cNvCxnSpPr/>
      </xdr:nvCxnSpPr>
      <xdr:spPr>
        <a:xfrm flipV="1">
          <a:off x="8750300" y="9962185"/>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17507</xdr:rowOff>
    </xdr:from>
    <xdr:to>
      <xdr:col>45</xdr:col>
      <xdr:colOff>177800</xdr:colOff>
      <xdr:row>58</xdr:row>
      <xdr:rowOff>18285</xdr:rowOff>
    </xdr:to>
    <xdr:cxnSp macro="">
      <xdr:nvCxnSpPr>
        <xdr:cNvPr id="342" name="直線コネクタ 341"/>
        <xdr:cNvCxnSpPr/>
      </xdr:nvCxnSpPr>
      <xdr:spPr>
        <a:xfrm>
          <a:off x="7861300" y="996160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17507</xdr:rowOff>
    </xdr:from>
    <xdr:to>
      <xdr:col>41</xdr:col>
      <xdr:colOff>50800</xdr:colOff>
      <xdr:row>58</xdr:row>
      <xdr:rowOff>18753</xdr:rowOff>
    </xdr:to>
    <xdr:cxnSp macro="">
      <xdr:nvCxnSpPr>
        <xdr:cNvPr id="345" name="直線コネクタ 344"/>
        <xdr:cNvCxnSpPr/>
      </xdr:nvCxnSpPr>
      <xdr:spPr>
        <a:xfrm flipV="1">
          <a:off x="6972300" y="9961607"/>
          <a:ext cx="8890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138803</xdr:rowOff>
    </xdr:from>
    <xdr:to>
      <xdr:col>55</xdr:col>
      <xdr:colOff>50800</xdr:colOff>
      <xdr:row>58</xdr:row>
      <xdr:rowOff>68953</xdr:rowOff>
    </xdr:to>
    <xdr:sp macro="" textlink="">
      <xdr:nvSpPr>
        <xdr:cNvPr id="355" name="楕円 354"/>
        <xdr:cNvSpPr/>
      </xdr:nvSpPr>
      <xdr:spPr>
        <a:xfrm>
          <a:off x="10426700" y="99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53730</xdr:rowOff>
    </xdr:from>
    <xdr:ext cx="469744" cy="259045"/>
    <xdr:sp macro="" textlink="">
      <xdr:nvSpPr>
        <xdr:cNvPr id="356" name="農林水産業費該当値テキスト"/>
        <xdr:cNvSpPr txBox="1"/>
      </xdr:nvSpPr>
      <xdr:spPr>
        <a:xfrm>
          <a:off x="10528300" y="98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138735</xdr:rowOff>
    </xdr:from>
    <xdr:to>
      <xdr:col>50</xdr:col>
      <xdr:colOff>165100</xdr:colOff>
      <xdr:row>58</xdr:row>
      <xdr:rowOff>68885</xdr:rowOff>
    </xdr:to>
    <xdr:sp macro="" textlink="">
      <xdr:nvSpPr>
        <xdr:cNvPr id="357" name="楕円 356"/>
        <xdr:cNvSpPr/>
      </xdr:nvSpPr>
      <xdr:spPr>
        <a:xfrm>
          <a:off x="9588500" y="99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60012</xdr:rowOff>
    </xdr:from>
    <xdr:ext cx="469744" cy="259045"/>
    <xdr:sp macro="" textlink="">
      <xdr:nvSpPr>
        <xdr:cNvPr id="358" name="テキスト ボックス 357"/>
        <xdr:cNvSpPr txBox="1"/>
      </xdr:nvSpPr>
      <xdr:spPr>
        <a:xfrm>
          <a:off x="9404428" y="1000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138935</xdr:rowOff>
    </xdr:from>
    <xdr:to>
      <xdr:col>46</xdr:col>
      <xdr:colOff>38100</xdr:colOff>
      <xdr:row>58</xdr:row>
      <xdr:rowOff>69085</xdr:rowOff>
    </xdr:to>
    <xdr:sp macro="" textlink="">
      <xdr:nvSpPr>
        <xdr:cNvPr id="359" name="楕円 358"/>
        <xdr:cNvSpPr/>
      </xdr:nvSpPr>
      <xdr:spPr>
        <a:xfrm>
          <a:off x="8699500" y="99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60212</xdr:rowOff>
    </xdr:from>
    <xdr:ext cx="469744" cy="259045"/>
    <xdr:sp macro="" textlink="">
      <xdr:nvSpPr>
        <xdr:cNvPr id="360" name="テキスト ボックス 359"/>
        <xdr:cNvSpPr txBox="1"/>
      </xdr:nvSpPr>
      <xdr:spPr>
        <a:xfrm>
          <a:off x="8515428" y="1000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138157</xdr:rowOff>
    </xdr:from>
    <xdr:to>
      <xdr:col>41</xdr:col>
      <xdr:colOff>101600</xdr:colOff>
      <xdr:row>58</xdr:row>
      <xdr:rowOff>68307</xdr:rowOff>
    </xdr:to>
    <xdr:sp macro="" textlink="">
      <xdr:nvSpPr>
        <xdr:cNvPr id="361" name="楕円 360"/>
        <xdr:cNvSpPr/>
      </xdr:nvSpPr>
      <xdr:spPr>
        <a:xfrm>
          <a:off x="7810500" y="99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59434</xdr:rowOff>
    </xdr:from>
    <xdr:ext cx="469744" cy="259045"/>
    <xdr:sp macro="" textlink="">
      <xdr:nvSpPr>
        <xdr:cNvPr id="362" name="テキスト ボックス 361"/>
        <xdr:cNvSpPr txBox="1"/>
      </xdr:nvSpPr>
      <xdr:spPr>
        <a:xfrm>
          <a:off x="7626428" y="1000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139403</xdr:rowOff>
    </xdr:from>
    <xdr:to>
      <xdr:col>36</xdr:col>
      <xdr:colOff>165100</xdr:colOff>
      <xdr:row>58</xdr:row>
      <xdr:rowOff>69553</xdr:rowOff>
    </xdr:to>
    <xdr:sp macro="" textlink="">
      <xdr:nvSpPr>
        <xdr:cNvPr id="363" name="楕円 362"/>
        <xdr:cNvSpPr/>
      </xdr:nvSpPr>
      <xdr:spPr>
        <a:xfrm>
          <a:off x="6921500" y="99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60680</xdr:rowOff>
    </xdr:from>
    <xdr:ext cx="469744" cy="259045"/>
    <xdr:sp macro="" textlink="">
      <xdr:nvSpPr>
        <xdr:cNvPr id="364" name="テキスト ボックス 363"/>
        <xdr:cNvSpPr txBox="1"/>
      </xdr:nvSpPr>
      <xdr:spPr>
        <a:xfrm>
          <a:off x="6737428" y="100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124327</xdr:rowOff>
    </xdr:from>
    <xdr:to>
      <xdr:col>55</xdr:col>
      <xdr:colOff>0</xdr:colOff>
      <xdr:row>78</xdr:row>
      <xdr:rowOff>137795</xdr:rowOff>
    </xdr:to>
    <xdr:cxnSp macro="">
      <xdr:nvCxnSpPr>
        <xdr:cNvPr id="393" name="直線コネクタ 392"/>
        <xdr:cNvCxnSpPr/>
      </xdr:nvCxnSpPr>
      <xdr:spPr>
        <a:xfrm flipV="1">
          <a:off x="9639300" y="13497427"/>
          <a:ext cx="8382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131318</xdr:rowOff>
    </xdr:from>
    <xdr:to>
      <xdr:col>50</xdr:col>
      <xdr:colOff>114300</xdr:colOff>
      <xdr:row>78</xdr:row>
      <xdr:rowOff>137795</xdr:rowOff>
    </xdr:to>
    <xdr:cxnSp macro="">
      <xdr:nvCxnSpPr>
        <xdr:cNvPr id="396" name="直線コネクタ 395"/>
        <xdr:cNvCxnSpPr/>
      </xdr:nvCxnSpPr>
      <xdr:spPr>
        <a:xfrm>
          <a:off x="8750300" y="1350441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131318</xdr:rowOff>
    </xdr:from>
    <xdr:to>
      <xdr:col>45</xdr:col>
      <xdr:colOff>177800</xdr:colOff>
      <xdr:row>78</xdr:row>
      <xdr:rowOff>144501</xdr:rowOff>
    </xdr:to>
    <xdr:cxnSp macro="">
      <xdr:nvCxnSpPr>
        <xdr:cNvPr id="399" name="直線コネクタ 398"/>
        <xdr:cNvCxnSpPr/>
      </xdr:nvCxnSpPr>
      <xdr:spPr>
        <a:xfrm flipV="1">
          <a:off x="7861300" y="1350441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124861</xdr:rowOff>
    </xdr:from>
    <xdr:to>
      <xdr:col>41</xdr:col>
      <xdr:colOff>50800</xdr:colOff>
      <xdr:row>78</xdr:row>
      <xdr:rowOff>144501</xdr:rowOff>
    </xdr:to>
    <xdr:cxnSp macro="">
      <xdr:nvCxnSpPr>
        <xdr:cNvPr id="402" name="直線コネクタ 401"/>
        <xdr:cNvCxnSpPr/>
      </xdr:nvCxnSpPr>
      <xdr:spPr>
        <a:xfrm>
          <a:off x="6972300" y="13497961"/>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73527</xdr:rowOff>
    </xdr:from>
    <xdr:to>
      <xdr:col>55</xdr:col>
      <xdr:colOff>50800</xdr:colOff>
      <xdr:row>79</xdr:row>
      <xdr:rowOff>3677</xdr:rowOff>
    </xdr:to>
    <xdr:sp macro="" textlink="">
      <xdr:nvSpPr>
        <xdr:cNvPr id="412" name="楕円 411"/>
        <xdr:cNvSpPr/>
      </xdr:nvSpPr>
      <xdr:spPr>
        <a:xfrm>
          <a:off x="10426700" y="134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159904</xdr:rowOff>
    </xdr:from>
    <xdr:ext cx="469744" cy="259045"/>
    <xdr:sp macro="" textlink="">
      <xdr:nvSpPr>
        <xdr:cNvPr id="413" name="商工費該当値テキスト"/>
        <xdr:cNvSpPr txBox="1"/>
      </xdr:nvSpPr>
      <xdr:spPr>
        <a:xfrm>
          <a:off x="10528300" y="133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86995</xdr:rowOff>
    </xdr:from>
    <xdr:to>
      <xdr:col>50</xdr:col>
      <xdr:colOff>165100</xdr:colOff>
      <xdr:row>79</xdr:row>
      <xdr:rowOff>17145</xdr:rowOff>
    </xdr:to>
    <xdr:sp macro="" textlink="">
      <xdr:nvSpPr>
        <xdr:cNvPr id="414" name="楕円 413"/>
        <xdr:cNvSpPr/>
      </xdr:nvSpPr>
      <xdr:spPr>
        <a:xfrm>
          <a:off x="9588500" y="134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8272</xdr:rowOff>
    </xdr:from>
    <xdr:ext cx="469744" cy="259045"/>
    <xdr:sp macro="" textlink="">
      <xdr:nvSpPr>
        <xdr:cNvPr id="415" name="テキスト ボックス 414"/>
        <xdr:cNvSpPr txBox="1"/>
      </xdr:nvSpPr>
      <xdr:spPr>
        <a:xfrm>
          <a:off x="9404428" y="135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80518</xdr:rowOff>
    </xdr:from>
    <xdr:to>
      <xdr:col>46</xdr:col>
      <xdr:colOff>38100</xdr:colOff>
      <xdr:row>79</xdr:row>
      <xdr:rowOff>10668</xdr:rowOff>
    </xdr:to>
    <xdr:sp macro="" textlink="">
      <xdr:nvSpPr>
        <xdr:cNvPr id="416" name="楕円 415"/>
        <xdr:cNvSpPr/>
      </xdr:nvSpPr>
      <xdr:spPr>
        <a:xfrm>
          <a:off x="8699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1795</xdr:rowOff>
    </xdr:from>
    <xdr:ext cx="469744" cy="259045"/>
    <xdr:sp macro="" textlink="">
      <xdr:nvSpPr>
        <xdr:cNvPr id="417" name="テキスト ボックス 416"/>
        <xdr:cNvSpPr txBox="1"/>
      </xdr:nvSpPr>
      <xdr:spPr>
        <a:xfrm>
          <a:off x="8515428"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93701</xdr:rowOff>
    </xdr:from>
    <xdr:to>
      <xdr:col>41</xdr:col>
      <xdr:colOff>101600</xdr:colOff>
      <xdr:row>79</xdr:row>
      <xdr:rowOff>23851</xdr:rowOff>
    </xdr:to>
    <xdr:sp macro="" textlink="">
      <xdr:nvSpPr>
        <xdr:cNvPr id="418" name="楕円 417"/>
        <xdr:cNvSpPr/>
      </xdr:nvSpPr>
      <xdr:spPr>
        <a:xfrm>
          <a:off x="7810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14978</xdr:rowOff>
    </xdr:from>
    <xdr:ext cx="469744" cy="259045"/>
    <xdr:sp macro="" textlink="">
      <xdr:nvSpPr>
        <xdr:cNvPr id="419" name="テキスト ボックス 418"/>
        <xdr:cNvSpPr txBox="1"/>
      </xdr:nvSpPr>
      <xdr:spPr>
        <a:xfrm>
          <a:off x="7626428"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74061</xdr:rowOff>
    </xdr:from>
    <xdr:to>
      <xdr:col>36</xdr:col>
      <xdr:colOff>165100</xdr:colOff>
      <xdr:row>79</xdr:row>
      <xdr:rowOff>4211</xdr:rowOff>
    </xdr:to>
    <xdr:sp macro="" textlink="">
      <xdr:nvSpPr>
        <xdr:cNvPr id="420" name="楕円 419"/>
        <xdr:cNvSpPr/>
      </xdr:nvSpPr>
      <xdr:spPr>
        <a:xfrm>
          <a:off x="6921500" y="134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166788</xdr:rowOff>
    </xdr:from>
    <xdr:ext cx="469744" cy="259045"/>
    <xdr:sp macro="" textlink="">
      <xdr:nvSpPr>
        <xdr:cNvPr id="421" name="テキスト ボックス 420"/>
        <xdr:cNvSpPr txBox="1"/>
      </xdr:nvSpPr>
      <xdr:spPr>
        <a:xfrm>
          <a:off x="6737428" y="1353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56859</xdr:rowOff>
    </xdr:from>
    <xdr:to>
      <xdr:col>55</xdr:col>
      <xdr:colOff>0</xdr:colOff>
      <xdr:row>98</xdr:row>
      <xdr:rowOff>78893</xdr:rowOff>
    </xdr:to>
    <xdr:cxnSp macro="">
      <xdr:nvCxnSpPr>
        <xdr:cNvPr id="452" name="直線コネクタ 451"/>
        <xdr:cNvCxnSpPr/>
      </xdr:nvCxnSpPr>
      <xdr:spPr>
        <a:xfrm>
          <a:off x="9639300" y="16858959"/>
          <a:ext cx="8382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56859</xdr:rowOff>
    </xdr:from>
    <xdr:to>
      <xdr:col>50</xdr:col>
      <xdr:colOff>114300</xdr:colOff>
      <xdr:row>98</xdr:row>
      <xdr:rowOff>74647</xdr:rowOff>
    </xdr:to>
    <xdr:cxnSp macro="">
      <xdr:nvCxnSpPr>
        <xdr:cNvPr id="455" name="直線コネクタ 454"/>
        <xdr:cNvCxnSpPr/>
      </xdr:nvCxnSpPr>
      <xdr:spPr>
        <a:xfrm flipV="1">
          <a:off x="8750300" y="16858959"/>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74647</xdr:rowOff>
    </xdr:from>
    <xdr:to>
      <xdr:col>45</xdr:col>
      <xdr:colOff>177800</xdr:colOff>
      <xdr:row>98</xdr:row>
      <xdr:rowOff>110458</xdr:rowOff>
    </xdr:to>
    <xdr:cxnSp macro="">
      <xdr:nvCxnSpPr>
        <xdr:cNvPr id="458" name="直線コネクタ 457"/>
        <xdr:cNvCxnSpPr/>
      </xdr:nvCxnSpPr>
      <xdr:spPr>
        <a:xfrm flipV="1">
          <a:off x="7861300" y="16876747"/>
          <a:ext cx="889000" cy="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95427</xdr:rowOff>
    </xdr:from>
    <xdr:to>
      <xdr:col>41</xdr:col>
      <xdr:colOff>50800</xdr:colOff>
      <xdr:row>98</xdr:row>
      <xdr:rowOff>110458</xdr:rowOff>
    </xdr:to>
    <xdr:cxnSp macro="">
      <xdr:nvCxnSpPr>
        <xdr:cNvPr id="461" name="直線コネクタ 460"/>
        <xdr:cNvCxnSpPr/>
      </xdr:nvCxnSpPr>
      <xdr:spPr>
        <a:xfrm>
          <a:off x="6972300" y="16897527"/>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158276</xdr:rowOff>
    </xdr:from>
    <xdr:ext cx="534377" cy="259045"/>
    <xdr:sp macro="" textlink="">
      <xdr:nvSpPr>
        <xdr:cNvPr id="463" name="テキスト ボックス 462"/>
        <xdr:cNvSpPr txBox="1"/>
      </xdr:nvSpPr>
      <xdr:spPr>
        <a:xfrm>
          <a:off x="7594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28093</xdr:rowOff>
    </xdr:from>
    <xdr:to>
      <xdr:col>55</xdr:col>
      <xdr:colOff>50800</xdr:colOff>
      <xdr:row>98</xdr:row>
      <xdr:rowOff>129693</xdr:rowOff>
    </xdr:to>
    <xdr:sp macro="" textlink="">
      <xdr:nvSpPr>
        <xdr:cNvPr id="471" name="楕円 470"/>
        <xdr:cNvSpPr/>
      </xdr:nvSpPr>
      <xdr:spPr>
        <a:xfrm>
          <a:off x="10426700" y="168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158920</xdr:rowOff>
    </xdr:from>
    <xdr:ext cx="534377" cy="259045"/>
    <xdr:sp macro="" textlink="">
      <xdr:nvSpPr>
        <xdr:cNvPr id="472" name="土木費該当値テキスト"/>
        <xdr:cNvSpPr txBox="1"/>
      </xdr:nvSpPr>
      <xdr:spPr>
        <a:xfrm>
          <a:off x="10528300" y="166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6059</xdr:rowOff>
    </xdr:from>
    <xdr:to>
      <xdr:col>50</xdr:col>
      <xdr:colOff>165100</xdr:colOff>
      <xdr:row>98</xdr:row>
      <xdr:rowOff>107659</xdr:rowOff>
    </xdr:to>
    <xdr:sp macro="" textlink="">
      <xdr:nvSpPr>
        <xdr:cNvPr id="473" name="楕円 472"/>
        <xdr:cNvSpPr/>
      </xdr:nvSpPr>
      <xdr:spPr>
        <a:xfrm>
          <a:off x="9588500" y="16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124186</xdr:rowOff>
    </xdr:from>
    <xdr:ext cx="534377" cy="259045"/>
    <xdr:sp macro="" textlink="">
      <xdr:nvSpPr>
        <xdr:cNvPr id="474" name="テキスト ボックス 473"/>
        <xdr:cNvSpPr txBox="1"/>
      </xdr:nvSpPr>
      <xdr:spPr>
        <a:xfrm>
          <a:off x="9372111" y="165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23847</xdr:rowOff>
    </xdr:from>
    <xdr:to>
      <xdr:col>46</xdr:col>
      <xdr:colOff>38100</xdr:colOff>
      <xdr:row>98</xdr:row>
      <xdr:rowOff>125447</xdr:rowOff>
    </xdr:to>
    <xdr:sp macro="" textlink="">
      <xdr:nvSpPr>
        <xdr:cNvPr id="475" name="楕円 474"/>
        <xdr:cNvSpPr/>
      </xdr:nvSpPr>
      <xdr:spPr>
        <a:xfrm>
          <a:off x="8699500" y="168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141974</xdr:rowOff>
    </xdr:from>
    <xdr:ext cx="534377" cy="259045"/>
    <xdr:sp macro="" textlink="">
      <xdr:nvSpPr>
        <xdr:cNvPr id="476" name="テキスト ボックス 475"/>
        <xdr:cNvSpPr txBox="1"/>
      </xdr:nvSpPr>
      <xdr:spPr>
        <a:xfrm>
          <a:off x="8483111" y="166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59658</xdr:rowOff>
    </xdr:from>
    <xdr:to>
      <xdr:col>41</xdr:col>
      <xdr:colOff>101600</xdr:colOff>
      <xdr:row>98</xdr:row>
      <xdr:rowOff>161258</xdr:rowOff>
    </xdr:to>
    <xdr:sp macro="" textlink="">
      <xdr:nvSpPr>
        <xdr:cNvPr id="477" name="楕円 476"/>
        <xdr:cNvSpPr/>
      </xdr:nvSpPr>
      <xdr:spPr>
        <a:xfrm>
          <a:off x="7810500" y="168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6335</xdr:rowOff>
    </xdr:from>
    <xdr:ext cx="534377" cy="259045"/>
    <xdr:sp macro="" textlink="">
      <xdr:nvSpPr>
        <xdr:cNvPr id="478" name="テキスト ボックス 477"/>
        <xdr:cNvSpPr txBox="1"/>
      </xdr:nvSpPr>
      <xdr:spPr>
        <a:xfrm>
          <a:off x="7594111" y="166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44627</xdr:rowOff>
    </xdr:from>
    <xdr:to>
      <xdr:col>36</xdr:col>
      <xdr:colOff>165100</xdr:colOff>
      <xdr:row>98</xdr:row>
      <xdr:rowOff>146227</xdr:rowOff>
    </xdr:to>
    <xdr:sp macro="" textlink="">
      <xdr:nvSpPr>
        <xdr:cNvPr id="479" name="楕円 478"/>
        <xdr:cNvSpPr/>
      </xdr:nvSpPr>
      <xdr:spPr>
        <a:xfrm>
          <a:off x="6921500" y="168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162754</xdr:rowOff>
    </xdr:from>
    <xdr:ext cx="534377" cy="259045"/>
    <xdr:sp macro="" textlink="">
      <xdr:nvSpPr>
        <xdr:cNvPr id="480" name="テキスト ボックス 479"/>
        <xdr:cNvSpPr txBox="1"/>
      </xdr:nvSpPr>
      <xdr:spPr>
        <a:xfrm>
          <a:off x="6705111" y="166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114920</xdr:rowOff>
    </xdr:from>
    <xdr:to>
      <xdr:col>85</xdr:col>
      <xdr:colOff>127000</xdr:colOff>
      <xdr:row>38</xdr:row>
      <xdr:rowOff>150536</xdr:rowOff>
    </xdr:to>
    <xdr:cxnSp macro="">
      <xdr:nvCxnSpPr>
        <xdr:cNvPr id="508" name="直線コネクタ 507"/>
        <xdr:cNvCxnSpPr/>
      </xdr:nvCxnSpPr>
      <xdr:spPr>
        <a:xfrm>
          <a:off x="15481300" y="6630020"/>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114920</xdr:rowOff>
    </xdr:from>
    <xdr:to>
      <xdr:col>81</xdr:col>
      <xdr:colOff>50800</xdr:colOff>
      <xdr:row>38</xdr:row>
      <xdr:rowOff>149575</xdr:rowOff>
    </xdr:to>
    <xdr:cxnSp macro="">
      <xdr:nvCxnSpPr>
        <xdr:cNvPr id="511" name="直線コネクタ 510"/>
        <xdr:cNvCxnSpPr/>
      </xdr:nvCxnSpPr>
      <xdr:spPr>
        <a:xfrm flipV="1">
          <a:off x="14592300" y="6630020"/>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62342</xdr:rowOff>
    </xdr:from>
    <xdr:to>
      <xdr:col>76</xdr:col>
      <xdr:colOff>114300</xdr:colOff>
      <xdr:row>38</xdr:row>
      <xdr:rowOff>149575</xdr:rowOff>
    </xdr:to>
    <xdr:cxnSp macro="">
      <xdr:nvCxnSpPr>
        <xdr:cNvPr id="514" name="直線コネクタ 513"/>
        <xdr:cNvCxnSpPr/>
      </xdr:nvCxnSpPr>
      <xdr:spPr>
        <a:xfrm>
          <a:off x="13703300" y="6577442"/>
          <a:ext cx="8890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62342</xdr:rowOff>
    </xdr:from>
    <xdr:to>
      <xdr:col>71</xdr:col>
      <xdr:colOff>177800</xdr:colOff>
      <xdr:row>38</xdr:row>
      <xdr:rowOff>139197</xdr:rowOff>
    </xdr:to>
    <xdr:cxnSp macro="">
      <xdr:nvCxnSpPr>
        <xdr:cNvPr id="517" name="直線コネクタ 516"/>
        <xdr:cNvCxnSpPr/>
      </xdr:nvCxnSpPr>
      <xdr:spPr>
        <a:xfrm flipV="1">
          <a:off x="12814300" y="6577442"/>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99736</xdr:rowOff>
    </xdr:from>
    <xdr:to>
      <xdr:col>85</xdr:col>
      <xdr:colOff>177800</xdr:colOff>
      <xdr:row>39</xdr:row>
      <xdr:rowOff>29886</xdr:rowOff>
    </xdr:to>
    <xdr:sp macro="" textlink="">
      <xdr:nvSpPr>
        <xdr:cNvPr id="527" name="楕円 526"/>
        <xdr:cNvSpPr/>
      </xdr:nvSpPr>
      <xdr:spPr>
        <a:xfrm>
          <a:off x="16268700" y="6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14663</xdr:rowOff>
    </xdr:from>
    <xdr:ext cx="469744" cy="259045"/>
    <xdr:sp macro="" textlink="">
      <xdr:nvSpPr>
        <xdr:cNvPr id="528" name="消防費該当値テキスト"/>
        <xdr:cNvSpPr txBox="1"/>
      </xdr:nvSpPr>
      <xdr:spPr>
        <a:xfrm>
          <a:off x="16370300" y="652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64120</xdr:rowOff>
    </xdr:from>
    <xdr:to>
      <xdr:col>81</xdr:col>
      <xdr:colOff>101600</xdr:colOff>
      <xdr:row>38</xdr:row>
      <xdr:rowOff>165720</xdr:rowOff>
    </xdr:to>
    <xdr:sp macro="" textlink="">
      <xdr:nvSpPr>
        <xdr:cNvPr id="529" name="楕円 528"/>
        <xdr:cNvSpPr/>
      </xdr:nvSpPr>
      <xdr:spPr>
        <a:xfrm>
          <a:off x="15430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156847</xdr:rowOff>
    </xdr:from>
    <xdr:ext cx="534377" cy="259045"/>
    <xdr:sp macro="" textlink="">
      <xdr:nvSpPr>
        <xdr:cNvPr id="530" name="テキスト ボックス 529"/>
        <xdr:cNvSpPr txBox="1"/>
      </xdr:nvSpPr>
      <xdr:spPr>
        <a:xfrm>
          <a:off x="15214111" y="667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98775</xdr:rowOff>
    </xdr:from>
    <xdr:to>
      <xdr:col>76</xdr:col>
      <xdr:colOff>165100</xdr:colOff>
      <xdr:row>39</xdr:row>
      <xdr:rowOff>28925</xdr:rowOff>
    </xdr:to>
    <xdr:sp macro="" textlink="">
      <xdr:nvSpPr>
        <xdr:cNvPr id="531" name="楕円 530"/>
        <xdr:cNvSpPr/>
      </xdr:nvSpPr>
      <xdr:spPr>
        <a:xfrm>
          <a:off x="14541500" y="66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20052</xdr:rowOff>
    </xdr:from>
    <xdr:ext cx="469744" cy="259045"/>
    <xdr:sp macro="" textlink="">
      <xdr:nvSpPr>
        <xdr:cNvPr id="532" name="テキスト ボックス 531"/>
        <xdr:cNvSpPr txBox="1"/>
      </xdr:nvSpPr>
      <xdr:spPr>
        <a:xfrm>
          <a:off x="14357428" y="67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11542</xdr:rowOff>
    </xdr:from>
    <xdr:to>
      <xdr:col>72</xdr:col>
      <xdr:colOff>38100</xdr:colOff>
      <xdr:row>38</xdr:row>
      <xdr:rowOff>113142</xdr:rowOff>
    </xdr:to>
    <xdr:sp macro="" textlink="">
      <xdr:nvSpPr>
        <xdr:cNvPr id="533" name="楕円 532"/>
        <xdr:cNvSpPr/>
      </xdr:nvSpPr>
      <xdr:spPr>
        <a:xfrm>
          <a:off x="13652500" y="65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104269</xdr:rowOff>
    </xdr:from>
    <xdr:ext cx="534377" cy="259045"/>
    <xdr:sp macro="" textlink="">
      <xdr:nvSpPr>
        <xdr:cNvPr id="534" name="テキスト ボックス 533"/>
        <xdr:cNvSpPr txBox="1"/>
      </xdr:nvSpPr>
      <xdr:spPr>
        <a:xfrm>
          <a:off x="13436111" y="66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35" name="楕円 534"/>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9674</xdr:rowOff>
    </xdr:from>
    <xdr:ext cx="534377" cy="259045"/>
    <xdr:sp macro="" textlink="">
      <xdr:nvSpPr>
        <xdr:cNvPr id="536" name="テキスト ボックス 535"/>
        <xdr:cNvSpPr txBox="1"/>
      </xdr:nvSpPr>
      <xdr:spPr>
        <a:xfrm>
          <a:off x="12547111" y="66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6794</xdr:rowOff>
    </xdr:from>
    <xdr:to>
      <xdr:col>85</xdr:col>
      <xdr:colOff>127000</xdr:colOff>
      <xdr:row>59</xdr:row>
      <xdr:rowOff>20117</xdr:rowOff>
    </xdr:to>
    <xdr:cxnSp macro="">
      <xdr:nvCxnSpPr>
        <xdr:cNvPr id="566" name="直線コネクタ 565"/>
        <xdr:cNvCxnSpPr/>
      </xdr:nvCxnSpPr>
      <xdr:spPr>
        <a:xfrm>
          <a:off x="15481300" y="10122344"/>
          <a:ext cx="8382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170777</xdr:rowOff>
    </xdr:from>
    <xdr:to>
      <xdr:col>81</xdr:col>
      <xdr:colOff>50800</xdr:colOff>
      <xdr:row>59</xdr:row>
      <xdr:rowOff>6794</xdr:rowOff>
    </xdr:to>
    <xdr:cxnSp macro="">
      <xdr:nvCxnSpPr>
        <xdr:cNvPr id="569" name="直線コネクタ 568"/>
        <xdr:cNvCxnSpPr/>
      </xdr:nvCxnSpPr>
      <xdr:spPr>
        <a:xfrm>
          <a:off x="14592300" y="10114877"/>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152857</xdr:rowOff>
    </xdr:from>
    <xdr:to>
      <xdr:col>76</xdr:col>
      <xdr:colOff>114300</xdr:colOff>
      <xdr:row>58</xdr:row>
      <xdr:rowOff>170777</xdr:rowOff>
    </xdr:to>
    <xdr:cxnSp macro="">
      <xdr:nvCxnSpPr>
        <xdr:cNvPr id="572" name="直線コネクタ 571"/>
        <xdr:cNvCxnSpPr/>
      </xdr:nvCxnSpPr>
      <xdr:spPr>
        <a:xfrm>
          <a:off x="13703300" y="10096957"/>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152857</xdr:rowOff>
    </xdr:from>
    <xdr:to>
      <xdr:col>71</xdr:col>
      <xdr:colOff>177800</xdr:colOff>
      <xdr:row>59</xdr:row>
      <xdr:rowOff>3353</xdr:rowOff>
    </xdr:to>
    <xdr:cxnSp macro="">
      <xdr:nvCxnSpPr>
        <xdr:cNvPr id="575" name="直線コネクタ 574"/>
        <xdr:cNvCxnSpPr/>
      </xdr:nvCxnSpPr>
      <xdr:spPr>
        <a:xfrm flipV="1">
          <a:off x="12814300" y="1009695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140767</xdr:rowOff>
    </xdr:from>
    <xdr:to>
      <xdr:col>85</xdr:col>
      <xdr:colOff>177800</xdr:colOff>
      <xdr:row>59</xdr:row>
      <xdr:rowOff>70917</xdr:rowOff>
    </xdr:to>
    <xdr:sp macro="" textlink="">
      <xdr:nvSpPr>
        <xdr:cNvPr id="585" name="楕円 584"/>
        <xdr:cNvSpPr/>
      </xdr:nvSpPr>
      <xdr:spPr>
        <a:xfrm>
          <a:off x="16268700" y="100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55694</xdr:rowOff>
    </xdr:from>
    <xdr:ext cx="534377" cy="259045"/>
    <xdr:sp macro="" textlink="">
      <xdr:nvSpPr>
        <xdr:cNvPr id="586" name="教育費該当値テキスト"/>
        <xdr:cNvSpPr txBox="1"/>
      </xdr:nvSpPr>
      <xdr:spPr>
        <a:xfrm>
          <a:off x="16370300" y="99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127444</xdr:rowOff>
    </xdr:from>
    <xdr:to>
      <xdr:col>81</xdr:col>
      <xdr:colOff>101600</xdr:colOff>
      <xdr:row>59</xdr:row>
      <xdr:rowOff>57594</xdr:rowOff>
    </xdr:to>
    <xdr:sp macro="" textlink="">
      <xdr:nvSpPr>
        <xdr:cNvPr id="587" name="楕円 586"/>
        <xdr:cNvSpPr/>
      </xdr:nvSpPr>
      <xdr:spPr>
        <a:xfrm>
          <a:off x="15430500" y="100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48721</xdr:rowOff>
    </xdr:from>
    <xdr:ext cx="534377" cy="259045"/>
    <xdr:sp macro="" textlink="">
      <xdr:nvSpPr>
        <xdr:cNvPr id="588" name="テキスト ボックス 587"/>
        <xdr:cNvSpPr txBox="1"/>
      </xdr:nvSpPr>
      <xdr:spPr>
        <a:xfrm>
          <a:off x="15214111" y="101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119977</xdr:rowOff>
    </xdr:from>
    <xdr:to>
      <xdr:col>76</xdr:col>
      <xdr:colOff>165100</xdr:colOff>
      <xdr:row>59</xdr:row>
      <xdr:rowOff>50127</xdr:rowOff>
    </xdr:to>
    <xdr:sp macro="" textlink="">
      <xdr:nvSpPr>
        <xdr:cNvPr id="589" name="楕円 588"/>
        <xdr:cNvSpPr/>
      </xdr:nvSpPr>
      <xdr:spPr>
        <a:xfrm>
          <a:off x="14541500" y="100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41254</xdr:rowOff>
    </xdr:from>
    <xdr:ext cx="534377" cy="259045"/>
    <xdr:sp macro="" textlink="">
      <xdr:nvSpPr>
        <xdr:cNvPr id="590" name="テキスト ボックス 589"/>
        <xdr:cNvSpPr txBox="1"/>
      </xdr:nvSpPr>
      <xdr:spPr>
        <a:xfrm>
          <a:off x="14325111" y="101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102057</xdr:rowOff>
    </xdr:from>
    <xdr:to>
      <xdr:col>72</xdr:col>
      <xdr:colOff>38100</xdr:colOff>
      <xdr:row>59</xdr:row>
      <xdr:rowOff>32207</xdr:rowOff>
    </xdr:to>
    <xdr:sp macro="" textlink="">
      <xdr:nvSpPr>
        <xdr:cNvPr id="591" name="楕円 590"/>
        <xdr:cNvSpPr/>
      </xdr:nvSpPr>
      <xdr:spPr>
        <a:xfrm>
          <a:off x="13652500" y="100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23334</xdr:rowOff>
    </xdr:from>
    <xdr:ext cx="534377" cy="259045"/>
    <xdr:sp macro="" textlink="">
      <xdr:nvSpPr>
        <xdr:cNvPr id="592" name="テキスト ボックス 591"/>
        <xdr:cNvSpPr txBox="1"/>
      </xdr:nvSpPr>
      <xdr:spPr>
        <a:xfrm>
          <a:off x="13436111" y="1013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124003</xdr:rowOff>
    </xdr:from>
    <xdr:to>
      <xdr:col>67</xdr:col>
      <xdr:colOff>101600</xdr:colOff>
      <xdr:row>59</xdr:row>
      <xdr:rowOff>54153</xdr:rowOff>
    </xdr:to>
    <xdr:sp macro="" textlink="">
      <xdr:nvSpPr>
        <xdr:cNvPr id="593" name="楕円 592"/>
        <xdr:cNvSpPr/>
      </xdr:nvSpPr>
      <xdr:spPr>
        <a:xfrm>
          <a:off x="12763500" y="100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45280</xdr:rowOff>
    </xdr:from>
    <xdr:ext cx="534377" cy="259045"/>
    <xdr:sp macro="" textlink="">
      <xdr:nvSpPr>
        <xdr:cNvPr id="594" name="テキスト ボックス 593"/>
        <xdr:cNvSpPr txBox="1"/>
      </xdr:nvSpPr>
      <xdr:spPr>
        <a:xfrm>
          <a:off x="12547111" y="101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96419</xdr:rowOff>
    </xdr:from>
    <xdr:to>
      <xdr:col>85</xdr:col>
      <xdr:colOff>127000</xdr:colOff>
      <xdr:row>97</xdr:row>
      <xdr:rowOff>117436</xdr:rowOff>
    </xdr:to>
    <xdr:cxnSp macro="">
      <xdr:nvCxnSpPr>
        <xdr:cNvPr id="680" name="直線コネクタ 679"/>
        <xdr:cNvCxnSpPr/>
      </xdr:nvCxnSpPr>
      <xdr:spPr>
        <a:xfrm flipV="1">
          <a:off x="15481300" y="16727069"/>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95695</xdr:rowOff>
    </xdr:from>
    <xdr:to>
      <xdr:col>81</xdr:col>
      <xdr:colOff>50800</xdr:colOff>
      <xdr:row>97</xdr:row>
      <xdr:rowOff>117436</xdr:rowOff>
    </xdr:to>
    <xdr:cxnSp macro="">
      <xdr:nvCxnSpPr>
        <xdr:cNvPr id="683" name="直線コネクタ 682"/>
        <xdr:cNvCxnSpPr/>
      </xdr:nvCxnSpPr>
      <xdr:spPr>
        <a:xfrm>
          <a:off x="14592300" y="16726345"/>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95695</xdr:rowOff>
    </xdr:from>
    <xdr:to>
      <xdr:col>76</xdr:col>
      <xdr:colOff>114300</xdr:colOff>
      <xdr:row>97</xdr:row>
      <xdr:rowOff>123368</xdr:rowOff>
    </xdr:to>
    <xdr:cxnSp macro="">
      <xdr:nvCxnSpPr>
        <xdr:cNvPr id="686" name="直線コネクタ 685"/>
        <xdr:cNvCxnSpPr/>
      </xdr:nvCxnSpPr>
      <xdr:spPr>
        <a:xfrm flipV="1">
          <a:off x="13703300" y="16726345"/>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123368</xdr:rowOff>
    </xdr:from>
    <xdr:to>
      <xdr:col>71</xdr:col>
      <xdr:colOff>177800</xdr:colOff>
      <xdr:row>97</xdr:row>
      <xdr:rowOff>128257</xdr:rowOff>
    </xdr:to>
    <xdr:cxnSp macro="">
      <xdr:nvCxnSpPr>
        <xdr:cNvPr id="689" name="直線コネクタ 688"/>
        <xdr:cNvCxnSpPr/>
      </xdr:nvCxnSpPr>
      <xdr:spPr>
        <a:xfrm flipV="1">
          <a:off x="12814300" y="16754018"/>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45619</xdr:rowOff>
    </xdr:from>
    <xdr:to>
      <xdr:col>85</xdr:col>
      <xdr:colOff>177800</xdr:colOff>
      <xdr:row>97</xdr:row>
      <xdr:rowOff>147219</xdr:rowOff>
    </xdr:to>
    <xdr:sp macro="" textlink="">
      <xdr:nvSpPr>
        <xdr:cNvPr id="699" name="楕円 698"/>
        <xdr:cNvSpPr/>
      </xdr:nvSpPr>
      <xdr:spPr>
        <a:xfrm>
          <a:off x="16268700" y="166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24046</xdr:rowOff>
    </xdr:from>
    <xdr:ext cx="534377" cy="259045"/>
    <xdr:sp macro="" textlink="">
      <xdr:nvSpPr>
        <xdr:cNvPr id="700" name="公債費該当値テキスト"/>
        <xdr:cNvSpPr txBox="1"/>
      </xdr:nvSpPr>
      <xdr:spPr>
        <a:xfrm>
          <a:off x="16370300" y="166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66636</xdr:rowOff>
    </xdr:from>
    <xdr:to>
      <xdr:col>81</xdr:col>
      <xdr:colOff>101600</xdr:colOff>
      <xdr:row>97</xdr:row>
      <xdr:rowOff>168236</xdr:rowOff>
    </xdr:to>
    <xdr:sp macro="" textlink="">
      <xdr:nvSpPr>
        <xdr:cNvPr id="701" name="楕円 700"/>
        <xdr:cNvSpPr/>
      </xdr:nvSpPr>
      <xdr:spPr>
        <a:xfrm>
          <a:off x="15430500" y="166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159363</xdr:rowOff>
    </xdr:from>
    <xdr:ext cx="534377" cy="259045"/>
    <xdr:sp macro="" textlink="">
      <xdr:nvSpPr>
        <xdr:cNvPr id="702" name="テキスト ボックス 701"/>
        <xdr:cNvSpPr txBox="1"/>
      </xdr:nvSpPr>
      <xdr:spPr>
        <a:xfrm>
          <a:off x="15214111" y="167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44895</xdr:rowOff>
    </xdr:from>
    <xdr:to>
      <xdr:col>76</xdr:col>
      <xdr:colOff>165100</xdr:colOff>
      <xdr:row>97</xdr:row>
      <xdr:rowOff>146495</xdr:rowOff>
    </xdr:to>
    <xdr:sp macro="" textlink="">
      <xdr:nvSpPr>
        <xdr:cNvPr id="703" name="楕円 702"/>
        <xdr:cNvSpPr/>
      </xdr:nvSpPr>
      <xdr:spPr>
        <a:xfrm>
          <a:off x="14541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137622</xdr:rowOff>
    </xdr:from>
    <xdr:ext cx="534377" cy="259045"/>
    <xdr:sp macro="" textlink="">
      <xdr:nvSpPr>
        <xdr:cNvPr id="704" name="テキスト ボックス 703"/>
        <xdr:cNvSpPr txBox="1"/>
      </xdr:nvSpPr>
      <xdr:spPr>
        <a:xfrm>
          <a:off x="14325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72568</xdr:rowOff>
    </xdr:from>
    <xdr:to>
      <xdr:col>72</xdr:col>
      <xdr:colOff>38100</xdr:colOff>
      <xdr:row>98</xdr:row>
      <xdr:rowOff>2718</xdr:rowOff>
    </xdr:to>
    <xdr:sp macro="" textlink="">
      <xdr:nvSpPr>
        <xdr:cNvPr id="705" name="楕円 704"/>
        <xdr:cNvSpPr/>
      </xdr:nvSpPr>
      <xdr:spPr>
        <a:xfrm>
          <a:off x="13652500" y="167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165295</xdr:rowOff>
    </xdr:from>
    <xdr:ext cx="534377" cy="259045"/>
    <xdr:sp macro="" textlink="">
      <xdr:nvSpPr>
        <xdr:cNvPr id="706" name="テキスト ボックス 705"/>
        <xdr:cNvSpPr txBox="1"/>
      </xdr:nvSpPr>
      <xdr:spPr>
        <a:xfrm>
          <a:off x="13436111" y="167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77457</xdr:rowOff>
    </xdr:from>
    <xdr:to>
      <xdr:col>67</xdr:col>
      <xdr:colOff>101600</xdr:colOff>
      <xdr:row>98</xdr:row>
      <xdr:rowOff>7607</xdr:rowOff>
    </xdr:to>
    <xdr:sp macro="" textlink="">
      <xdr:nvSpPr>
        <xdr:cNvPr id="707" name="楕円 706"/>
        <xdr:cNvSpPr/>
      </xdr:nvSpPr>
      <xdr:spPr>
        <a:xfrm>
          <a:off x="12763500" y="167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170184</xdr:rowOff>
    </xdr:from>
    <xdr:ext cx="534377" cy="259045"/>
    <xdr:sp macro="" textlink="">
      <xdr:nvSpPr>
        <xdr:cNvPr id="708" name="テキスト ボックス 707"/>
        <xdr:cNvSpPr txBox="1"/>
      </xdr:nvSpPr>
      <xdr:spPr>
        <a:xfrm>
          <a:off x="12547111" y="168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議会費及び土木費を除いて、類似団体平均を下回る１人当たりコストであった。土木費については、知立駅周辺整備によるものであり、事業終了まで同水準で推移する見込み。</a:t>
          </a:r>
          <a:endParaRPr lang="ja-JP" altLang="ja-JP" sz="1400">
            <a:effectLst/>
          </a:endParaRPr>
        </a:p>
        <a:p>
          <a:r>
            <a:rPr lang="ja-JP" altLang="ja-JP" sz="1100">
              <a:solidFill>
                <a:schemeClr val="dk1"/>
              </a:solidFill>
              <a:effectLst/>
              <a:latin typeface="+mn-lt"/>
              <a:ea typeface="+mn-ea"/>
              <a:cs typeface="+mn-cs"/>
            </a:rPr>
            <a:t>消防費は、平成１５年度に常備消防を知立市ほか４市で組織する広域連合を設立したことで、スケールメリットにより（管轄人口５２万５千人余り）１つの自治体で行う単独消防より経費の節減が図られている。</a:t>
          </a:r>
          <a:endParaRPr lang="ja-JP" altLang="ja-JP" sz="1400">
            <a:effectLst/>
          </a:endParaRPr>
        </a:p>
        <a:p>
          <a:r>
            <a:rPr lang="ja-JP" altLang="ja-JP" sz="1100">
              <a:solidFill>
                <a:schemeClr val="dk1"/>
              </a:solidFill>
              <a:effectLst/>
              <a:latin typeface="+mn-lt"/>
              <a:ea typeface="+mn-ea"/>
              <a:cs typeface="+mn-cs"/>
            </a:rPr>
            <a:t>公債費は、平成２８年度は前年に比べ減少している。これは平成２７年度において市債の一部繰上償還を行っており、前年に一時的な増加がみられたためである。なお、知立駅周辺整備などで発行した市債の償還ピーク時には１８億円余÷人口約７万人≒２６，０００円を見込んでおり、徐々に増加していく見込み。</a:t>
          </a:r>
          <a:endParaRPr lang="ja-JP" altLang="ja-JP" sz="1400">
            <a:effectLst/>
          </a:endParaRPr>
        </a:p>
        <a:p>
          <a:r>
            <a:rPr lang="ja-JP" altLang="ja-JP" sz="1100">
              <a:solidFill>
                <a:schemeClr val="dk1"/>
              </a:solidFill>
              <a:effectLst/>
              <a:latin typeface="+mn-lt"/>
              <a:ea typeface="+mn-ea"/>
              <a:cs typeface="+mn-cs"/>
            </a:rPr>
            <a:t>今後も住民１人当たりコストは類似団体平均より低い水準を維持しつつ、市の施策にとって必要な予算については、計画的に重点配分していくことに努める。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財政調整基金残高は適正な水準の範囲内で推移するよう見直しをしており、標準財政規模に対する割合は平成２</a:t>
          </a:r>
          <a:r>
            <a:rPr lang="ja-JP" altLang="en-US" sz="1000">
              <a:solidFill>
                <a:schemeClr val="dk1"/>
              </a:solidFill>
              <a:effectLst/>
              <a:latin typeface="+mn-lt"/>
              <a:ea typeface="+mn-ea"/>
              <a:cs typeface="+mn-cs"/>
            </a:rPr>
            <a:t>９</a:t>
          </a:r>
          <a:r>
            <a:rPr lang="ja-JP" altLang="ja-JP" sz="1000">
              <a:solidFill>
                <a:schemeClr val="dk1"/>
              </a:solidFill>
              <a:effectLst/>
              <a:latin typeface="+mn-lt"/>
              <a:ea typeface="+mn-ea"/>
              <a:cs typeface="+mn-cs"/>
            </a:rPr>
            <a:t>年度１</a:t>
          </a:r>
          <a:r>
            <a:rPr lang="ja-JP" altLang="en-US" sz="1000">
              <a:solidFill>
                <a:schemeClr val="dk1"/>
              </a:solidFill>
              <a:effectLst/>
              <a:latin typeface="+mn-lt"/>
              <a:ea typeface="+mn-ea"/>
              <a:cs typeface="+mn-cs"/>
            </a:rPr>
            <a:t>１</a:t>
          </a:r>
          <a:r>
            <a:rPr lang="ja-JP" altLang="ja-JP" sz="1000">
              <a:solidFill>
                <a:schemeClr val="dk1"/>
              </a:solidFill>
              <a:effectLst/>
              <a:latin typeface="+mn-lt"/>
              <a:ea typeface="+mn-ea"/>
              <a:cs typeface="+mn-cs"/>
            </a:rPr>
            <a:t>．０５％となった。</a:t>
          </a:r>
          <a:endParaRPr lang="ja-JP" altLang="ja-JP" sz="10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実質収支額については、平成２６年度までは高位（１０％程度）に推移していたが、平成２７年度以降、見直しを図ったことにより適正な水準（５％程度）で引き続き推移している。</a:t>
          </a:r>
          <a:endParaRPr lang="ja-JP" altLang="ja-JP" sz="10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実質単年度収支については、財政調整基金残高の適正化を図るため取り崩しを行っているため、平成２</a:t>
          </a:r>
          <a:r>
            <a:rPr lang="ja-JP" altLang="en-US" sz="1000">
              <a:solidFill>
                <a:schemeClr val="dk1"/>
              </a:solidFill>
              <a:effectLst/>
              <a:latin typeface="+mn-lt"/>
              <a:ea typeface="+mn-ea"/>
              <a:cs typeface="+mn-cs"/>
            </a:rPr>
            <a:t>９</a:t>
          </a:r>
          <a:r>
            <a:rPr lang="ja-JP" altLang="ja-JP" sz="1000">
              <a:solidFill>
                <a:schemeClr val="dk1"/>
              </a:solidFill>
              <a:effectLst/>
              <a:latin typeface="+mn-lt"/>
              <a:ea typeface="+mn-ea"/>
              <a:cs typeface="+mn-cs"/>
            </a:rPr>
            <a:t>年度</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２</a:t>
          </a:r>
          <a:r>
            <a:rPr lang="ja-JP" altLang="ja-JP" sz="1000">
              <a:solidFill>
                <a:schemeClr val="dk1"/>
              </a:solidFill>
              <a:effectLst/>
              <a:latin typeface="+mn-lt"/>
              <a:ea typeface="+mn-ea"/>
              <a:cs typeface="+mn-cs"/>
            </a:rPr>
            <a:t>．５</a:t>
          </a:r>
          <a:r>
            <a:rPr lang="ja-JP" altLang="en-US" sz="1000">
              <a:solidFill>
                <a:schemeClr val="dk1"/>
              </a:solidFill>
              <a:effectLst/>
              <a:latin typeface="+mn-lt"/>
              <a:ea typeface="+mn-ea"/>
              <a:cs typeface="+mn-cs"/>
            </a:rPr>
            <a:t>７</a:t>
          </a:r>
          <a:r>
            <a:rPr lang="ja-JP" altLang="ja-JP" sz="1000">
              <a:solidFill>
                <a:schemeClr val="dk1"/>
              </a:solidFill>
              <a:effectLst/>
              <a:latin typeface="+mn-lt"/>
              <a:ea typeface="+mn-ea"/>
              <a:cs typeface="+mn-cs"/>
            </a:rPr>
            <a:t>％となった。これらの財政指標が適正な水準でかつ安定的に推移するよう財政運営を行っていく。</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に転じたことはなく、健全な状態が保たれていると言える。平成２９年度における比率は、２１．９６％の黒字となっており、比率の構成は水道事業会計及び一般会計における比率が大部分を占めている。</a:t>
          </a:r>
        </a:p>
        <a:p>
          <a:r>
            <a:rPr kumimoji="1" lang="ja-JP" altLang="en-US" sz="1400">
              <a:latin typeface="ＭＳ ゴシック" pitchFamily="49" charset="-128"/>
              <a:ea typeface="ＭＳ ゴシック" pitchFamily="49" charset="-128"/>
            </a:rPr>
            <a:t> </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給水人口の増加により料金収入が増加傾向ではあるが、管路の耐震化事業など多額の支出が今後見込まれ、引き続き独立採算制の原則に見合った企業経営に努めていく。</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黒字額となる実質収支額は、平成２６年度までは標準財政規模に対する実質収支額の割合が高位であったため、平成２７年度以降、見直しを図ったことにより適正な水準となるよう予算管理を行っている。このため、平成２９年度は前年とほぼ同じ数値で推移している。</a:t>
          </a:r>
        </a:p>
        <a:p>
          <a:r>
            <a:rPr kumimoji="1" lang="ja-JP" altLang="en-US" sz="1400">
              <a:latin typeface="ＭＳ ゴシック" pitchFamily="49" charset="-128"/>
              <a:ea typeface="ＭＳ ゴシック" pitchFamily="49" charset="-128"/>
            </a:rPr>
            <a:t>　景気の回復基調の影響から市税収入も緩やかに持ち直し傾向ではあるが、知立連続立体交差事業、駅周辺土地区画整理事業をはじめとする知立駅周辺整備事業及び公共施設保全計画に基づいた保全事業等の事業費が大きく増加していくことが避けられず、歳入に見合った予算編成を行い、今後も適正な水準を維持していくこと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22995653</v>
      </c>
      <c r="BO4" s="410"/>
      <c r="BP4" s="410"/>
      <c r="BQ4" s="410"/>
      <c r="BR4" s="410"/>
      <c r="BS4" s="410"/>
      <c r="BT4" s="410"/>
      <c r="BU4" s="411"/>
      <c r="BV4" s="409">
        <v>23373034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6.7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22259704</v>
      </c>
      <c r="BO5" s="447"/>
      <c r="BP5" s="447"/>
      <c r="BQ5" s="447"/>
      <c r="BR5" s="447"/>
      <c r="BS5" s="447"/>
      <c r="BT5" s="447"/>
      <c r="BU5" s="448"/>
      <c r="BV5" s="446">
        <v>22412871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94.9</v>
      </c>
      <c r="CU5" s="444"/>
      <c r="CV5" s="444"/>
      <c r="CW5" s="444"/>
      <c r="CX5" s="444"/>
      <c r="CY5" s="444"/>
      <c r="CZ5" s="444"/>
      <c r="DA5" s="445"/>
      <c r="DB5" s="443">
        <v>94.1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735949</v>
      </c>
      <c r="BO6" s="447"/>
      <c r="BP6" s="447"/>
      <c r="BQ6" s="447"/>
      <c r="BR6" s="447"/>
      <c r="BS6" s="447"/>
      <c r="BT6" s="447"/>
      <c r="BU6" s="448"/>
      <c r="BV6" s="446">
        <v>960163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95.8</v>
      </c>
      <c r="CU6" s="484"/>
      <c r="CV6" s="484"/>
      <c r="CW6" s="484"/>
      <c r="CX6" s="484"/>
      <c r="CY6" s="484"/>
      <c r="CZ6" s="484"/>
      <c r="DA6" s="485"/>
      <c r="DB6" s="483">
        <v>95.1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11975</v>
      </c>
      <c r="BO7" s="447"/>
      <c r="BP7" s="447"/>
      <c r="BQ7" s="447"/>
      <c r="BR7" s="447"/>
      <c r="BS7" s="447"/>
      <c r="BT7" s="447"/>
      <c r="BU7" s="448"/>
      <c r="BV7" s="446">
        <v>102745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13301954</v>
      </c>
      <c r="CU7" s="447"/>
      <c r="CV7" s="447"/>
      <c r="CW7" s="447"/>
      <c r="CX7" s="447"/>
      <c r="CY7" s="447"/>
      <c r="CZ7" s="447"/>
      <c r="DA7" s="448"/>
      <c r="DB7" s="446">
        <v>12867487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723974</v>
      </c>
      <c r="BO8" s="447"/>
      <c r="BP8" s="447"/>
      <c r="BQ8" s="447"/>
      <c r="BR8" s="447"/>
      <c r="BS8" s="447"/>
      <c r="BT8" s="447"/>
      <c r="BU8" s="448"/>
      <c r="BV8" s="446">
        <v>857418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0.98</v>
      </c>
      <c r="CU8" s="487"/>
      <c r="CV8" s="487"/>
      <c r="CW8" s="487"/>
      <c r="CX8" s="487"/>
      <c r="CY8" s="487"/>
      <c r="CZ8" s="487"/>
      <c r="DA8" s="488"/>
      <c r="DB8" s="486">
        <v>0.98</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70501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-133444</v>
      </c>
      <c r="BO9" s="447"/>
      <c r="BP9" s="447"/>
      <c r="BQ9" s="447"/>
      <c r="BR9" s="447"/>
      <c r="BS9" s="447"/>
      <c r="BT9" s="447"/>
      <c r="BU9" s="448"/>
      <c r="BV9" s="446">
        <v>17552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10.3</v>
      </c>
      <c r="CU9" s="444"/>
      <c r="CV9" s="444"/>
      <c r="CW9" s="444"/>
      <c r="CX9" s="444"/>
      <c r="CY9" s="444"/>
      <c r="CZ9" s="444"/>
      <c r="DA9" s="445"/>
      <c r="DB9" s="443">
        <v>9.6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68398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1333</v>
      </c>
      <c r="BO10" s="447"/>
      <c r="BP10" s="447"/>
      <c r="BQ10" s="447"/>
      <c r="BR10" s="447"/>
      <c r="BS10" s="447"/>
      <c r="BT10" s="447"/>
      <c r="BU10" s="448"/>
      <c r="BV10" s="446">
        <v>3424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71823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210330</v>
      </c>
      <c r="BO12" s="447"/>
      <c r="BP12" s="447"/>
      <c r="BQ12" s="447"/>
      <c r="BR12" s="447"/>
      <c r="BS12" s="447"/>
      <c r="BT12" s="447"/>
      <c r="BU12" s="448"/>
      <c r="BV12" s="446">
        <v>721692</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67166</v>
      </c>
      <c r="S13" s="528"/>
      <c r="T13" s="528"/>
      <c r="U13" s="528"/>
      <c r="V13" s="529"/>
      <c r="W13" s="462" t="s">
        <v>131</v>
      </c>
      <c r="X13" s="463"/>
      <c r="Y13" s="463"/>
      <c r="Z13" s="463"/>
      <c r="AA13" s="463"/>
      <c r="AB13" s="453"/>
      <c r="AC13" s="497">
        <v>267</v>
      </c>
      <c r="AD13" s="498"/>
      <c r="AE13" s="498"/>
      <c r="AF13" s="498"/>
      <c r="AG13" s="537"/>
      <c r="AH13" s="497">
        <v>268</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-342441</v>
      </c>
      <c r="BO13" s="447"/>
      <c r="BP13" s="447"/>
      <c r="BQ13" s="447"/>
      <c r="BR13" s="447"/>
      <c r="BS13" s="447"/>
      <c r="BT13" s="447"/>
      <c r="BU13" s="448"/>
      <c r="BV13" s="446">
        <v>-700716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2.9</v>
      </c>
      <c r="CU13" s="444"/>
      <c r="CV13" s="444"/>
      <c r="CW13" s="444"/>
      <c r="CX13" s="444"/>
      <c r="CY13" s="444"/>
      <c r="CZ13" s="444"/>
      <c r="DA13" s="445"/>
      <c r="DB13" s="443">
        <v>1.9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71323</v>
      </c>
      <c r="S14" s="528"/>
      <c r="T14" s="528"/>
      <c r="U14" s="528"/>
      <c r="V14" s="529"/>
      <c r="W14" s="436"/>
      <c r="X14" s="437"/>
      <c r="Y14" s="437"/>
      <c r="Z14" s="437"/>
      <c r="AA14" s="437"/>
      <c r="AB14" s="426"/>
      <c r="AC14" s="530">
        <v>0.8</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120</v>
      </c>
      <c r="CU14" s="542"/>
      <c r="CV14" s="542"/>
      <c r="CW14" s="542"/>
      <c r="CX14" s="542"/>
      <c r="CY14" s="542"/>
      <c r="CZ14" s="542"/>
      <c r="DA14" s="543"/>
      <c r="DB14" s="541" t="s">
        <v>120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66865</v>
      </c>
      <c r="S15" s="528"/>
      <c r="T15" s="528"/>
      <c r="U15" s="528"/>
      <c r="V15" s="529"/>
      <c r="W15" s="462" t="s">
        <v>138</v>
      </c>
      <c r="X15" s="463"/>
      <c r="Y15" s="463"/>
      <c r="Z15" s="463"/>
      <c r="AA15" s="463"/>
      <c r="AB15" s="453"/>
      <c r="AC15" s="497">
        <v>15562</v>
      </c>
      <c r="AD15" s="498"/>
      <c r="AE15" s="498"/>
      <c r="AF15" s="498"/>
      <c r="AG15" s="537"/>
      <c r="AH15" s="497">
        <v>14498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10041212</v>
      </c>
      <c r="BO15" s="410"/>
      <c r="BP15" s="410"/>
      <c r="BQ15" s="410"/>
      <c r="BR15" s="410"/>
      <c r="BS15" s="410"/>
      <c r="BT15" s="410"/>
      <c r="BU15" s="411"/>
      <c r="BV15" s="409">
        <v>9837746</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45.3</v>
      </c>
      <c r="AD16" s="531"/>
      <c r="AE16" s="531"/>
      <c r="AF16" s="531"/>
      <c r="AG16" s="532"/>
      <c r="AH16" s="530">
        <v>45.2</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10102921</v>
      </c>
      <c r="BO16" s="447"/>
      <c r="BP16" s="447"/>
      <c r="BQ16" s="447"/>
      <c r="BR16" s="447"/>
      <c r="BS16" s="447"/>
      <c r="BT16" s="447"/>
      <c r="BU16" s="448"/>
      <c r="BV16" s="446">
        <v>9927829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18540</v>
      </c>
      <c r="AD17" s="498"/>
      <c r="AE17" s="498"/>
      <c r="AF17" s="498"/>
      <c r="AG17" s="537"/>
      <c r="AH17" s="497">
        <v>17308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13130901</v>
      </c>
      <c r="BO17" s="447"/>
      <c r="BP17" s="447"/>
      <c r="BQ17" s="447"/>
      <c r="BR17" s="447"/>
      <c r="BS17" s="447"/>
      <c r="BT17" s="447"/>
      <c r="BU17" s="448"/>
      <c r="BV17" s="446">
        <v>12655330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16.309999999999999</v>
      </c>
      <c r="M18" s="559"/>
      <c r="N18" s="559"/>
      <c r="O18" s="559"/>
      <c r="P18" s="559"/>
      <c r="Q18" s="559"/>
      <c r="R18" s="560"/>
      <c r="S18" s="560"/>
      <c r="T18" s="560"/>
      <c r="U18" s="560"/>
      <c r="V18" s="561"/>
      <c r="W18" s="464"/>
      <c r="X18" s="465"/>
      <c r="Y18" s="465"/>
      <c r="Z18" s="465"/>
      <c r="AA18" s="465"/>
      <c r="AB18" s="456"/>
      <c r="AC18" s="562">
        <v>53.9</v>
      </c>
      <c r="AD18" s="563"/>
      <c r="AE18" s="563"/>
      <c r="AF18" s="563"/>
      <c r="AG18" s="564"/>
      <c r="AH18" s="562">
        <v>54</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12423300</v>
      </c>
      <c r="BO18" s="447"/>
      <c r="BP18" s="447"/>
      <c r="BQ18" s="447"/>
      <c r="BR18" s="447"/>
      <c r="BS18" s="447"/>
      <c r="BT18" s="447"/>
      <c r="BU18" s="448"/>
      <c r="BV18" s="446">
        <v>11918170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4323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15819242</v>
      </c>
      <c r="BO19" s="447"/>
      <c r="BP19" s="447"/>
      <c r="BQ19" s="447"/>
      <c r="BR19" s="447"/>
      <c r="BS19" s="447"/>
      <c r="BT19" s="447"/>
      <c r="BU19" s="448"/>
      <c r="BV19" s="446">
        <v>15807203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29312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17179011</v>
      </c>
      <c r="BO23" s="447"/>
      <c r="BP23" s="447"/>
      <c r="BQ23" s="447"/>
      <c r="BR23" s="447"/>
      <c r="BS23" s="447"/>
      <c r="BT23" s="447"/>
      <c r="BU23" s="448"/>
      <c r="BV23" s="446">
        <v>17318677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8379</v>
      </c>
      <c r="R24" s="498"/>
      <c r="S24" s="498"/>
      <c r="T24" s="498"/>
      <c r="U24" s="498"/>
      <c r="V24" s="537"/>
      <c r="W24" s="596"/>
      <c r="X24" s="584"/>
      <c r="Y24" s="585"/>
      <c r="Z24" s="496" t="s">
        <v>162</v>
      </c>
      <c r="AA24" s="476"/>
      <c r="AB24" s="476"/>
      <c r="AC24" s="476"/>
      <c r="AD24" s="476"/>
      <c r="AE24" s="476"/>
      <c r="AF24" s="476"/>
      <c r="AG24" s="477"/>
      <c r="AH24" s="497">
        <v>434</v>
      </c>
      <c r="AI24" s="498"/>
      <c r="AJ24" s="498"/>
      <c r="AK24" s="498"/>
      <c r="AL24" s="537"/>
      <c r="AM24" s="497">
        <v>1263808</v>
      </c>
      <c r="AN24" s="498"/>
      <c r="AO24" s="498"/>
      <c r="AP24" s="498"/>
      <c r="AQ24" s="498"/>
      <c r="AR24" s="537"/>
      <c r="AS24" s="497">
        <v>2912</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10725166</v>
      </c>
      <c r="BO24" s="447"/>
      <c r="BP24" s="447"/>
      <c r="BQ24" s="447"/>
      <c r="BR24" s="447"/>
      <c r="BS24" s="447"/>
      <c r="BT24" s="447"/>
      <c r="BU24" s="448"/>
      <c r="BV24" s="446">
        <v>10619712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7179</v>
      </c>
      <c r="R25" s="498"/>
      <c r="S25" s="498"/>
      <c r="T25" s="498"/>
      <c r="U25" s="498"/>
      <c r="V25" s="537"/>
      <c r="W25" s="596"/>
      <c r="X25" s="584"/>
      <c r="Y25" s="585"/>
      <c r="Z25" s="496" t="s">
        <v>165</v>
      </c>
      <c r="AA25" s="476"/>
      <c r="AB25" s="476"/>
      <c r="AC25" s="476"/>
      <c r="AD25" s="476"/>
      <c r="AE25" s="476"/>
      <c r="AF25" s="476"/>
      <c r="AG25" s="477"/>
      <c r="AH25" s="497" t="s">
        <v>121</v>
      </c>
      <c r="AI25" s="498"/>
      <c r="AJ25" s="498"/>
      <c r="AK25" s="498"/>
      <c r="AL25" s="537"/>
      <c r="AM25" s="497" t="s">
        <v>121</v>
      </c>
      <c r="AN25" s="498"/>
      <c r="AO25" s="498"/>
      <c r="AP25" s="498"/>
      <c r="AQ25" s="498"/>
      <c r="AR25" s="537"/>
      <c r="AS25" s="497" t="s">
        <v>121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266419</v>
      </c>
      <c r="BO25" s="410"/>
      <c r="BP25" s="410"/>
      <c r="BQ25" s="410"/>
      <c r="BR25" s="410"/>
      <c r="BS25" s="410"/>
      <c r="BT25" s="410"/>
      <c r="BU25" s="411"/>
      <c r="BV25" s="409">
        <v>136720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6640</v>
      </c>
      <c r="R26" s="498"/>
      <c r="S26" s="498"/>
      <c r="T26" s="498"/>
      <c r="U26" s="498"/>
      <c r="V26" s="537"/>
      <c r="W26" s="596"/>
      <c r="X26" s="584"/>
      <c r="Y26" s="585"/>
      <c r="Z26" s="496" t="s">
        <v>168</v>
      </c>
      <c r="AA26" s="606"/>
      <c r="AB26" s="606"/>
      <c r="AC26" s="606"/>
      <c r="AD26" s="606"/>
      <c r="AE26" s="606"/>
      <c r="AF26" s="606"/>
      <c r="AG26" s="607"/>
      <c r="AH26" s="497">
        <v>27</v>
      </c>
      <c r="AI26" s="498"/>
      <c r="AJ26" s="498"/>
      <c r="AK26" s="498"/>
      <c r="AL26" s="537"/>
      <c r="AM26" s="497">
        <v>89154</v>
      </c>
      <c r="AN26" s="498"/>
      <c r="AO26" s="498"/>
      <c r="AP26" s="498"/>
      <c r="AQ26" s="498"/>
      <c r="AR26" s="537"/>
      <c r="AS26" s="497">
        <v>3302</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4960</v>
      </c>
      <c r="R27" s="498"/>
      <c r="S27" s="498"/>
      <c r="T27" s="498"/>
      <c r="U27" s="498"/>
      <c r="V27" s="537"/>
      <c r="W27" s="596"/>
      <c r="X27" s="584"/>
      <c r="Y27" s="585"/>
      <c r="Z27" s="496" t="s">
        <v>171</v>
      </c>
      <c r="AA27" s="476"/>
      <c r="AB27" s="476"/>
      <c r="AC27" s="476"/>
      <c r="AD27" s="476"/>
      <c r="AE27" s="476"/>
      <c r="AF27" s="476"/>
      <c r="AG27" s="477"/>
      <c r="AH27" s="497">
        <v>1</v>
      </c>
      <c r="AI27" s="498"/>
      <c r="AJ27" s="498"/>
      <c r="AK27" s="498"/>
      <c r="AL27" s="537"/>
      <c r="AM27" s="497" t="s">
        <v>172</v>
      </c>
      <c r="AN27" s="498"/>
      <c r="AO27" s="498"/>
      <c r="AP27" s="498"/>
      <c r="AQ27" s="498"/>
      <c r="AR27" s="537"/>
      <c r="AS27" s="497" t="s">
        <v>172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723846</v>
      </c>
      <c r="BO27" s="620"/>
      <c r="BP27" s="620"/>
      <c r="BQ27" s="620"/>
      <c r="BR27" s="620"/>
      <c r="BS27" s="620"/>
      <c r="BT27" s="620"/>
      <c r="BU27" s="621"/>
      <c r="BV27" s="619">
        <v>723242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4260</v>
      </c>
      <c r="R28" s="498"/>
      <c r="S28" s="498"/>
      <c r="T28" s="498"/>
      <c r="U28" s="498"/>
      <c r="V28" s="537"/>
      <c r="W28" s="596"/>
      <c r="X28" s="584"/>
      <c r="Y28" s="585"/>
      <c r="Z28" s="496" t="s">
        <v>175</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1469570</v>
      </c>
      <c r="BO28" s="410"/>
      <c r="BP28" s="410"/>
      <c r="BQ28" s="410"/>
      <c r="BR28" s="410"/>
      <c r="BS28" s="410"/>
      <c r="BT28" s="410"/>
      <c r="BU28" s="411"/>
      <c r="BV28" s="409">
        <v>1678567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18</v>
      </c>
      <c r="M29" s="498"/>
      <c r="N29" s="498"/>
      <c r="O29" s="498"/>
      <c r="P29" s="537"/>
      <c r="Q29" s="497">
        <v>4050</v>
      </c>
      <c r="R29" s="498"/>
      <c r="S29" s="498"/>
      <c r="T29" s="498"/>
      <c r="U29" s="498"/>
      <c r="V29" s="537"/>
      <c r="W29" s="597"/>
      <c r="X29" s="598"/>
      <c r="Y29" s="599"/>
      <c r="Z29" s="496" t="s">
        <v>178</v>
      </c>
      <c r="AA29" s="476"/>
      <c r="AB29" s="476"/>
      <c r="AC29" s="476"/>
      <c r="AD29" s="476"/>
      <c r="AE29" s="476"/>
      <c r="AF29" s="476"/>
      <c r="AG29" s="477"/>
      <c r="AH29" s="497">
        <v>435</v>
      </c>
      <c r="AI29" s="498"/>
      <c r="AJ29" s="498"/>
      <c r="AK29" s="498"/>
      <c r="AL29" s="537"/>
      <c r="AM29" s="497">
        <v>1267776</v>
      </c>
      <c r="AN29" s="498"/>
      <c r="AO29" s="498"/>
      <c r="AP29" s="498"/>
      <c r="AQ29" s="498"/>
      <c r="AR29" s="537"/>
      <c r="AS29" s="497">
        <v>2914</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201458</v>
      </c>
      <c r="BO29" s="447"/>
      <c r="BP29" s="447"/>
      <c r="BQ29" s="447"/>
      <c r="BR29" s="447"/>
      <c r="BS29" s="447"/>
      <c r="BT29" s="447"/>
      <c r="BU29" s="448"/>
      <c r="BV29" s="446">
        <v>201296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1924886</v>
      </c>
      <c r="BO30" s="620"/>
      <c r="BP30" s="620"/>
      <c r="BQ30" s="620"/>
      <c r="BR30" s="620"/>
      <c r="BS30" s="620"/>
      <c r="BT30" s="620"/>
      <c r="BU30" s="621"/>
      <c r="BV30" s="619">
        <v>2040322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愛知県市町村職員退職手当組合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知立市土地開発公社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刈谷知立環境組合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知立まちづくり株式会社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衣浦東部広域連合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愛知県後期高齢者医療広域連合（一般会計）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愛知県後期高齢者医療広域連合（後期高齢者医療特別会計）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OESWtMBs0agI3GvCsSJBOQqVrEWsd7mpDKx4CPAlTO/RAXnovAJZZjRXJyLT32srT22pVZiD9If0INSCiJ0eA==" saltValue="EtDgN/gaUqscmZWNyZCa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558</v>
      </c>
      <c r="D34" s="1224"/>
      <c r="E34" s="1225"/>
      <c r="F34" s="32">
        <v>12.24</v>
      </c>
      <c r="G34" s="33">
        <v>14.06</v>
      </c>
      <c r="H34" s="33">
        <v>14.74</v>
      </c>
      <c r="I34" s="33">
        <v>15.26</v>
      </c>
      <c r="J34" s="34">
        <v>13.89</v>
      </c>
      <c r="K34" s="22"/>
      <c r="L34" s="22"/>
      <c r="M34" s="22"/>
      <c r="N34" s="22"/>
      <c r="O34" s="22"/>
      <c r="P34" s="22"/>
    </row>
    <row r="35" spans="1:16" ht="39" customHeight="1" x14ac:dyDescent="0.15">
      <c r="A35" s="22"/>
      <c r="B35" s="35"/>
      <c r="C35" s="1218" t="s">
        <v>559</v>
      </c>
      <c r="D35" s="1219"/>
      <c r="E35" s="1220"/>
      <c r="F35" s="36">
        <v>10.49</v>
      </c>
      <c r="G35" s="37">
        <v>10.58</v>
      </c>
      <c r="H35" s="37">
        <v>6.63</v>
      </c>
      <c r="I35" s="37">
        <v>6.66</v>
      </c>
      <c r="J35" s="38">
        <v>5.44</v>
      </c>
      <c r="K35" s="22"/>
      <c r="L35" s="22"/>
      <c r="M35" s="22"/>
      <c r="N35" s="22"/>
      <c r="O35" s="22"/>
      <c r="P35" s="22"/>
    </row>
    <row r="36" spans="1:16" ht="39" customHeight="1" x14ac:dyDescent="0.15">
      <c r="A36" s="22"/>
      <c r="B36" s="35"/>
      <c r="C36" s="1218" t="s">
        <v>560</v>
      </c>
      <c r="D36" s="1219"/>
      <c r="E36" s="1220"/>
      <c r="F36" s="36">
        <v>1.1200000000000001</v>
      </c>
      <c r="G36" s="37">
        <v>1.68</v>
      </c>
      <c r="H36" s="37">
        <v>1.93</v>
      </c>
      <c r="I36" s="37">
        <v>1.38</v>
      </c>
      <c r="J36" s="38">
        <v>1.7</v>
      </c>
      <c r="K36" s="22"/>
      <c r="L36" s="22"/>
      <c r="M36" s="22"/>
      <c r="N36" s="22"/>
      <c r="O36" s="22"/>
      <c r="P36" s="22"/>
    </row>
    <row r="37" spans="1:16" ht="39" customHeight="1" x14ac:dyDescent="0.15">
      <c r="A37" s="22"/>
      <c r="B37" s="35"/>
      <c r="C37" s="1218" t="s">
        <v>561</v>
      </c>
      <c r="D37" s="1219"/>
      <c r="E37" s="1220"/>
      <c r="F37" s="36">
        <v>0.28999999999999998</v>
      </c>
      <c r="G37" s="37">
        <v>0.22</v>
      </c>
      <c r="H37" s="37">
        <v>0.6</v>
      </c>
      <c r="I37" s="37">
        <v>0.4</v>
      </c>
      <c r="J37" s="38">
        <v>0.61</v>
      </c>
      <c r="K37" s="22"/>
      <c r="L37" s="22"/>
      <c r="M37" s="22"/>
      <c r="N37" s="22"/>
      <c r="O37" s="22"/>
      <c r="P37" s="22"/>
    </row>
    <row r="38" spans="1:16" ht="39" customHeight="1" x14ac:dyDescent="0.15">
      <c r="A38" s="22"/>
      <c r="B38" s="35"/>
      <c r="C38" s="1218" t="s">
        <v>562</v>
      </c>
      <c r="D38" s="1219"/>
      <c r="E38" s="1220"/>
      <c r="F38" s="36">
        <v>0.43</v>
      </c>
      <c r="G38" s="37">
        <v>0.3</v>
      </c>
      <c r="H38" s="37">
        <v>0.41</v>
      </c>
      <c r="I38" s="37">
        <v>0.24</v>
      </c>
      <c r="J38" s="38">
        <v>0.31</v>
      </c>
      <c r="K38" s="22"/>
      <c r="L38" s="22"/>
      <c r="M38" s="22"/>
      <c r="N38" s="22"/>
      <c r="O38" s="22"/>
      <c r="P38" s="22"/>
    </row>
    <row r="39" spans="1:16" ht="39" customHeight="1" x14ac:dyDescent="0.15">
      <c r="A39" s="22"/>
      <c r="B39" s="35"/>
      <c r="C39" s="1218" t="s">
        <v>563</v>
      </c>
      <c r="D39" s="1219"/>
      <c r="E39" s="1220"/>
      <c r="F39" s="36">
        <v>0.01</v>
      </c>
      <c r="G39" s="37">
        <v>0.05</v>
      </c>
      <c r="H39" s="37">
        <v>0.02</v>
      </c>
      <c r="I39" s="37">
        <v>0.05</v>
      </c>
      <c r="J39" s="38">
        <v>0.01</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566</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pmV2BPyIZbE6ZdmuJjDucK2idaHq/nvDpuLslXOIqK6G01f8B4ef2nklRguHi0PbNcXpeTdg81kXqn7p7apMA==" saltValue="QX9Y9Q54rPmIeO9qsyS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1443</v>
      </c>
      <c r="L45" s="60">
        <v>1467</v>
      </c>
      <c r="M45" s="60">
        <v>1395</v>
      </c>
      <c r="N45" s="60">
        <v>1516</v>
      </c>
      <c r="O45" s="61">
        <v>1645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551</v>
      </c>
      <c r="L48" s="64">
        <v>543</v>
      </c>
      <c r="M48" s="64">
        <v>564</v>
      </c>
      <c r="N48" s="64">
        <v>573</v>
      </c>
      <c r="O48" s="65">
        <v>555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186</v>
      </c>
      <c r="L49" s="64">
        <v>187</v>
      </c>
      <c r="M49" s="64">
        <v>187</v>
      </c>
      <c r="N49" s="64">
        <v>187</v>
      </c>
      <c r="O49" s="65">
        <v>222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2057</v>
      </c>
      <c r="L52" s="64">
        <v>2165</v>
      </c>
      <c r="M52" s="64">
        <v>1832</v>
      </c>
      <c r="N52" s="64">
        <v>1965</v>
      </c>
      <c r="O52" s="65">
        <v>2009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123</v>
      </c>
      <c r="L53" s="69">
        <v>32</v>
      </c>
      <c r="M53" s="69">
        <v>314</v>
      </c>
      <c r="N53" s="69">
        <v>311</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a8/inRWdCvtNWT2ZN+jUvjof0vpKFGtygjFl0lsrglQTKERAc5j6veVH1KzX6oomxpi5UZOUO5bJeLF4so/JA==" saltValue="Ja/ARIunFHZO/zYTuesR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2" t="s">
        <v>24</v>
      </c>
      <c r="C41" s="1243"/>
      <c r="D41" s="81"/>
      <c r="E41" s="1248" t="s">
        <v>25</v>
      </c>
      <c r="F41" s="1248"/>
      <c r="G41" s="1248"/>
      <c r="H41" s="1249"/>
      <c r="I41" s="82">
        <v>16494</v>
      </c>
      <c r="J41" s="83">
        <v>17294</v>
      </c>
      <c r="K41" s="83">
        <v>17291</v>
      </c>
      <c r="L41" s="83">
        <v>17319</v>
      </c>
      <c r="M41" s="84">
        <v>17179</v>
      </c>
    </row>
    <row r="42" spans="2:13" ht="27.75" customHeight="1" x14ac:dyDescent="0.15">
      <c r="B42" s="1244"/>
      <c r="C42" s="1245"/>
      <c r="D42" s="85"/>
      <c r="E42" s="1250" t="s">
        <v>26</v>
      </c>
      <c r="F42" s="1250"/>
      <c r="G42" s="1250"/>
      <c r="H42" s="1251"/>
      <c r="I42" s="86" t="s">
        <v>507</v>
      </c>
      <c r="J42" s="87" t="s">
        <v>507</v>
      </c>
      <c r="K42" s="87" t="s">
        <v>507</v>
      </c>
      <c r="L42" s="87" t="s">
        <v>507</v>
      </c>
      <c r="M42" s="88" t="s">
        <v>507</v>
      </c>
    </row>
    <row r="43" spans="2:13" ht="27.75" customHeight="1" x14ac:dyDescent="0.15">
      <c r="B43" s="1244"/>
      <c r="C43" s="1245"/>
      <c r="D43" s="85"/>
      <c r="E43" s="1250" t="s">
        <v>27</v>
      </c>
      <c r="F43" s="1250"/>
      <c r="G43" s="1250"/>
      <c r="H43" s="1251"/>
      <c r="I43" s="86">
        <v>6809</v>
      </c>
      <c r="J43" s="87">
        <v>6745</v>
      </c>
      <c r="K43" s="87">
        <v>6707</v>
      </c>
      <c r="L43" s="87">
        <v>6683</v>
      </c>
      <c r="M43" s="88">
        <v>6576</v>
      </c>
    </row>
    <row r="44" spans="2:13" ht="27.75" customHeight="1" x14ac:dyDescent="0.15">
      <c r="B44" s="1244"/>
      <c r="C44" s="1245"/>
      <c r="D44" s="85"/>
      <c r="E44" s="1250" t="s">
        <v>28</v>
      </c>
      <c r="F44" s="1250"/>
      <c r="G44" s="1250"/>
      <c r="H44" s="1251"/>
      <c r="I44" s="86">
        <v>1648</v>
      </c>
      <c r="J44" s="87">
        <v>1516</v>
      </c>
      <c r="K44" s="87">
        <v>1352</v>
      </c>
      <c r="L44" s="87">
        <v>1295</v>
      </c>
      <c r="M44" s="88">
        <v>1089</v>
      </c>
    </row>
    <row r="45" spans="2:13" ht="27.75" customHeight="1" x14ac:dyDescent="0.15">
      <c r="B45" s="1244"/>
      <c r="C45" s="1245"/>
      <c r="D45" s="85"/>
      <c r="E45" s="1250" t="s">
        <v>29</v>
      </c>
      <c r="F45" s="1250"/>
      <c r="G45" s="1250"/>
      <c r="H45" s="1251"/>
      <c r="I45" s="86">
        <v>2319</v>
      </c>
      <c r="J45" s="87">
        <v>2353</v>
      </c>
      <c r="K45" s="87">
        <v>2373</v>
      </c>
      <c r="L45" s="87">
        <v>2292</v>
      </c>
      <c r="M45" s="88">
        <v>2465</v>
      </c>
    </row>
    <row r="46" spans="2:13" ht="27.75" customHeight="1" x14ac:dyDescent="0.15">
      <c r="B46" s="1244"/>
      <c r="C46" s="1245"/>
      <c r="D46" s="89"/>
      <c r="E46" s="1250" t="s">
        <v>30</v>
      </c>
      <c r="F46" s="1250"/>
      <c r="G46" s="1250"/>
      <c r="H46" s="1251"/>
      <c r="I46" s="86" t="s">
        <v>507</v>
      </c>
      <c r="J46" s="87" t="s">
        <v>507</v>
      </c>
      <c r="K46" s="87" t="s">
        <v>507</v>
      </c>
      <c r="L46" s="87" t="s">
        <v>507</v>
      </c>
      <c r="M46" s="88" t="s">
        <v>507</v>
      </c>
    </row>
    <row r="47" spans="2:13" ht="27.75" customHeight="1" x14ac:dyDescent="0.15">
      <c r="B47" s="1244"/>
      <c r="C47" s="1245"/>
      <c r="D47" s="90"/>
      <c r="E47" s="1252" t="s">
        <v>31</v>
      </c>
      <c r="F47" s="1253"/>
      <c r="G47" s="1253"/>
      <c r="H47" s="1254"/>
      <c r="I47" s="86" t="s">
        <v>507</v>
      </c>
      <c r="J47" s="87" t="s">
        <v>507</v>
      </c>
      <c r="K47" s="87" t="s">
        <v>507</v>
      </c>
      <c r="L47" s="87" t="s">
        <v>507</v>
      </c>
      <c r="M47" s="88" t="s">
        <v>507</v>
      </c>
    </row>
    <row r="48" spans="2:13" ht="27.75" customHeight="1" x14ac:dyDescent="0.15">
      <c r="B48" s="1244"/>
      <c r="C48" s="1245"/>
      <c r="D48" s="85"/>
      <c r="E48" s="1250" t="s">
        <v>32</v>
      </c>
      <c r="F48" s="1250"/>
      <c r="G48" s="1250"/>
      <c r="H48" s="1251"/>
      <c r="I48" s="86" t="s">
        <v>507</v>
      </c>
      <c r="J48" s="87" t="s">
        <v>507</v>
      </c>
      <c r="K48" s="87" t="s">
        <v>507</v>
      </c>
      <c r="L48" s="87" t="s">
        <v>507</v>
      </c>
      <c r="M48" s="88" t="s">
        <v>507</v>
      </c>
    </row>
    <row r="49" spans="2:13" ht="27.75" customHeight="1" x14ac:dyDescent="0.15">
      <c r="B49" s="1246"/>
      <c r="C49" s="1247"/>
      <c r="D49" s="85"/>
      <c r="E49" s="1250" t="s">
        <v>33</v>
      </c>
      <c r="F49" s="1250"/>
      <c r="G49" s="1250"/>
      <c r="H49" s="1251"/>
      <c r="I49" s="86" t="s">
        <v>507</v>
      </c>
      <c r="J49" s="87" t="s">
        <v>507</v>
      </c>
      <c r="K49" s="87" t="s">
        <v>507</v>
      </c>
      <c r="L49" s="87" t="s">
        <v>507</v>
      </c>
      <c r="M49" s="88" t="s">
        <v>507</v>
      </c>
    </row>
    <row r="50" spans="2:13" ht="27.75" customHeight="1" x14ac:dyDescent="0.15">
      <c r="B50" s="1255" t="s">
        <v>34</v>
      </c>
      <c r="C50" s="1256"/>
      <c r="D50" s="91"/>
      <c r="E50" s="1250" t="s">
        <v>35</v>
      </c>
      <c r="F50" s="1250"/>
      <c r="G50" s="1250"/>
      <c r="H50" s="1251"/>
      <c r="I50" s="86">
        <v>5777</v>
      </c>
      <c r="J50" s="87">
        <v>5794</v>
      </c>
      <c r="K50" s="87">
        <v>5575</v>
      </c>
      <c r="L50" s="87">
        <v>4985</v>
      </c>
      <c r="M50" s="88">
        <v>4770</v>
      </c>
    </row>
    <row r="51" spans="2:13" ht="27.75" customHeight="1" x14ac:dyDescent="0.15">
      <c r="B51" s="1244"/>
      <c r="C51" s="1245"/>
      <c r="D51" s="85"/>
      <c r="E51" s="1250" t="s">
        <v>36</v>
      </c>
      <c r="F51" s="1250"/>
      <c r="G51" s="1250"/>
      <c r="H51" s="1251"/>
      <c r="I51" s="86">
        <v>9633</v>
      </c>
      <c r="J51" s="87">
        <v>10497</v>
      </c>
      <c r="K51" s="87">
        <v>9903</v>
      </c>
      <c r="L51" s="87">
        <v>9619</v>
      </c>
      <c r="M51" s="88">
        <v>8738</v>
      </c>
    </row>
    <row r="52" spans="2:13" ht="27.75" customHeight="1" x14ac:dyDescent="0.15">
      <c r="B52" s="1246"/>
      <c r="C52" s="1247"/>
      <c r="D52" s="85"/>
      <c r="E52" s="1250" t="s">
        <v>37</v>
      </c>
      <c r="F52" s="1250"/>
      <c r="G52" s="1250"/>
      <c r="H52" s="1251"/>
      <c r="I52" s="86">
        <v>15825</v>
      </c>
      <c r="J52" s="87">
        <v>15582</v>
      </c>
      <c r="K52" s="87">
        <v>15293</v>
      </c>
      <c r="L52" s="87">
        <v>14924</v>
      </c>
      <c r="M52" s="88">
        <v>14213</v>
      </c>
    </row>
    <row r="53" spans="2:13" ht="27.75" customHeight="1" thickBot="1" x14ac:dyDescent="0.2">
      <c r="B53" s="1257" t="s">
        <v>38</v>
      </c>
      <c r="C53" s="1258"/>
      <c r="D53" s="92"/>
      <c r="E53" s="1259" t="s">
        <v>39</v>
      </c>
      <c r="F53" s="1259"/>
      <c r="G53" s="1259"/>
      <c r="H53" s="1260"/>
      <c r="I53" s="93">
        <v>-3964</v>
      </c>
      <c r="J53" s="94">
        <v>-3966</v>
      </c>
      <c r="K53" s="94">
        <v>-3047</v>
      </c>
      <c r="L53" s="94">
        <v>-1937</v>
      </c>
      <c r="M53" s="95">
        <v>-412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1ZHIh+yXMkQV4Zj3qYxHu6iQOTXckoM/CQrVjLI/kcZRR1sTyVe9j6cFG8AVMEGV6Vch+b6P20GgsDOPlrC2A==" saltValue="OHV56ZsFQrpkj8ifP529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2397</v>
      </c>
      <c r="G55" s="107">
        <v>1679</v>
      </c>
      <c r="H55" s="108">
        <v>1470</v>
      </c>
    </row>
    <row r="56" spans="2:8" ht="52.5" customHeight="1" x14ac:dyDescent="0.15">
      <c r="B56" s="109"/>
      <c r="C56" s="1271" t="s">
        <v>43</v>
      </c>
      <c r="D56" s="1271"/>
      <c r="E56" s="1272"/>
      <c r="F56" s="110">
        <v>201</v>
      </c>
      <c r="G56" s="110">
        <v>201</v>
      </c>
      <c r="H56" s="111">
        <v>201</v>
      </c>
    </row>
    <row r="57" spans="2:8" ht="53.25" customHeight="1" x14ac:dyDescent="0.15">
      <c r="B57" s="109"/>
      <c r="C57" s="1273" t="s">
        <v>44</v>
      </c>
      <c r="D57" s="1273"/>
      <c r="E57" s="1274"/>
      <c r="F57" s="112">
        <v>2281</v>
      </c>
      <c r="G57" s="112">
        <v>2040</v>
      </c>
      <c r="H57" s="113">
        <v>1925</v>
      </c>
    </row>
    <row r="58" spans="2:8" ht="45.75" customHeight="1" x14ac:dyDescent="0.15">
      <c r="B58" s="114"/>
      <c r="C58" s="1261" t="s">
        <v>579</v>
      </c>
      <c r="D58" s="1262"/>
      <c r="E58" s="1263"/>
      <c r="F58" s="115">
        <v>1183</v>
      </c>
      <c r="G58" s="115">
        <v>942</v>
      </c>
      <c r="H58" s="116">
        <v>825</v>
      </c>
    </row>
    <row r="59" spans="2:8" ht="45.75" customHeight="1" x14ac:dyDescent="0.15">
      <c r="B59" s="114"/>
      <c r="C59" s="1261" t="s">
        <v>580</v>
      </c>
      <c r="D59" s="1262"/>
      <c r="E59" s="1263"/>
      <c r="F59" s="115">
        <v>371</v>
      </c>
      <c r="G59" s="115">
        <v>372</v>
      </c>
      <c r="H59" s="116">
        <v>372</v>
      </c>
    </row>
    <row r="60" spans="2:8" ht="45.75" customHeight="1" x14ac:dyDescent="0.15">
      <c r="B60" s="114"/>
      <c r="C60" s="1261" t="s">
        <v>581</v>
      </c>
      <c r="D60" s="1262"/>
      <c r="E60" s="1263"/>
      <c r="F60" s="115">
        <v>352</v>
      </c>
      <c r="G60" s="115">
        <v>353</v>
      </c>
      <c r="H60" s="116">
        <v>353</v>
      </c>
    </row>
    <row r="61" spans="2:8" ht="45.75" customHeight="1" x14ac:dyDescent="0.15">
      <c r="B61" s="114"/>
      <c r="C61" s="1261" t="s">
        <v>582</v>
      </c>
      <c r="D61" s="1262"/>
      <c r="E61" s="1263"/>
      <c r="F61" s="115">
        <v>181</v>
      </c>
      <c r="G61" s="115">
        <v>181</v>
      </c>
      <c r="H61" s="116">
        <v>181</v>
      </c>
    </row>
    <row r="62" spans="2:8" ht="45.75" customHeight="1" thickBot="1" x14ac:dyDescent="0.2">
      <c r="B62" s="117"/>
      <c r="C62" s="1264" t="s">
        <v>583</v>
      </c>
      <c r="D62" s="1265"/>
      <c r="E62" s="1266"/>
      <c r="F62" s="118">
        <v>154</v>
      </c>
      <c r="G62" s="118">
        <v>154</v>
      </c>
      <c r="H62" s="119">
        <v>154</v>
      </c>
    </row>
    <row r="63" spans="2:8" ht="52.5" customHeight="1" thickBot="1" x14ac:dyDescent="0.2">
      <c r="B63" s="120"/>
      <c r="C63" s="1267" t="s">
        <v>45</v>
      </c>
      <c r="D63" s="1267"/>
      <c r="E63" s="1268"/>
      <c r="F63" s="121">
        <v>4879</v>
      </c>
      <c r="G63" s="121">
        <v>3920</v>
      </c>
      <c r="H63" s="122">
        <v>3596</v>
      </c>
    </row>
    <row r="64" spans="2:8" ht="15" customHeight="1" x14ac:dyDescent="0.15"/>
    <row r="65" ht="0" hidden="1" customHeight="1" x14ac:dyDescent="0.15"/>
    <row r="66" ht="0" hidden="1" customHeight="1" x14ac:dyDescent="0.15"/>
  </sheetData>
  <sheetProtection algorithmName="SHA-512" hashValue="X+Ga1ZlX8dZZe9KkgVHb8+IfRmade+Ouq/jyg+zJNtLcM+drew23vr1TA53QdjRIu/13VjOlHa24eKTTCsp2eg==" saltValue="AZtkRqNBrts2d9SeBP3Y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52" zoomScale="80" zoomScaleNormal="80" zoomScaleSheetLayoutView="55" workbookViewId="0"/>
  </sheetViews>
  <sheetFormatPr defaultColWidth="0" defaultRowHeight="0" customHeight="1" zeroHeight="1" x14ac:dyDescent="0.15"/>
  <cols>
    <col min="1" max="1" width="6.375" style="365" customWidth="1"/>
    <col min="2" max="107" width="2.37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590</v>
      </c>
    </row>
    <row r="50" spans="1:109" ht="13.5" x14ac:dyDescent="0.15">
      <c r="B50" s="366"/>
      <c r="G50" s="1278"/>
      <c r="H50" s="1278"/>
      <c r="I50" s="1278"/>
      <c r="J50" s="1278"/>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2" t="s">
        <v>550</v>
      </c>
      <c r="BQ50" s="1282"/>
      <c r="BR50" s="1282"/>
      <c r="BS50" s="1282"/>
      <c r="BT50" s="1282"/>
      <c r="BU50" s="1282"/>
      <c r="BV50" s="1282"/>
      <c r="BW50" s="1282"/>
      <c r="BX50" s="1282" t="s">
        <v>551</v>
      </c>
      <c r="BY50" s="1282"/>
      <c r="BZ50" s="1282"/>
      <c r="CA50" s="1282"/>
      <c r="CB50" s="1282"/>
      <c r="CC50" s="1282"/>
      <c r="CD50" s="1282"/>
      <c r="CE50" s="1282"/>
      <c r="CF50" s="1282" t="s">
        <v>552</v>
      </c>
      <c r="CG50" s="1282"/>
      <c r="CH50" s="1282"/>
      <c r="CI50" s="1282"/>
      <c r="CJ50" s="1282"/>
      <c r="CK50" s="1282"/>
      <c r="CL50" s="1282"/>
      <c r="CM50" s="1282"/>
      <c r="CN50" s="1282" t="s">
        <v>553</v>
      </c>
      <c r="CO50" s="1282"/>
      <c r="CP50" s="1282"/>
      <c r="CQ50" s="1282"/>
      <c r="CR50" s="1282"/>
      <c r="CS50" s="1282"/>
      <c r="CT50" s="1282"/>
      <c r="CU50" s="1282"/>
      <c r="CV50" s="1282" t="s">
        <v>554</v>
      </c>
      <c r="CW50" s="1282"/>
      <c r="CX50" s="1282"/>
      <c r="CY50" s="1282"/>
      <c r="CZ50" s="1282"/>
      <c r="DA50" s="1282"/>
      <c r="DB50" s="1282"/>
      <c r="DC50" s="1282"/>
    </row>
    <row r="51" spans="1:109" ht="13.5" customHeight="1" x14ac:dyDescent="0.15">
      <c r="B51" s="366"/>
      <c r="G51" s="1286"/>
      <c r="H51" s="1286"/>
      <c r="I51" s="1287"/>
      <c r="J51" s="1287"/>
      <c r="K51" s="1277"/>
      <c r="L51" s="1277"/>
      <c r="M51" s="1277"/>
      <c r="N51" s="1277"/>
      <c r="AM51" s="373"/>
      <c r="AN51" s="1275" t="s">
        <v>589</v>
      </c>
      <c r="AO51" s="1275"/>
      <c r="AP51" s="1275"/>
      <c r="AQ51" s="1275"/>
      <c r="AR51" s="1275"/>
      <c r="AS51" s="1275"/>
      <c r="AT51" s="1275"/>
      <c r="AU51" s="1275"/>
      <c r="AV51" s="1275"/>
      <c r="AW51" s="1275"/>
      <c r="AX51" s="1275"/>
      <c r="AY51" s="1275"/>
      <c r="AZ51" s="1275"/>
      <c r="BA51" s="1275"/>
      <c r="BB51" s="1275" t="s">
        <v>585</v>
      </c>
      <c r="BC51" s="1275"/>
      <c r="BD51" s="1275"/>
      <c r="BE51" s="1275"/>
      <c r="BF51" s="1275"/>
      <c r="BG51" s="1275"/>
      <c r="BH51" s="1275"/>
      <c r="BI51" s="1275"/>
      <c r="BJ51" s="1275"/>
      <c r="BK51" s="1275"/>
      <c r="BL51" s="1275"/>
      <c r="BM51" s="1275"/>
      <c r="BN51" s="1275"/>
      <c r="BO51" s="1275"/>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66"/>
      <c r="G52" s="1286"/>
      <c r="H52" s="1286"/>
      <c r="I52" s="1287"/>
      <c r="J52" s="1287"/>
      <c r="K52" s="1277"/>
      <c r="L52" s="1277"/>
      <c r="M52" s="1277"/>
      <c r="N52" s="1277"/>
      <c r="AM52" s="373"/>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1"/>
      <c r="B53" s="366"/>
      <c r="G53" s="1286"/>
      <c r="H53" s="1286"/>
      <c r="I53" s="1278"/>
      <c r="J53" s="1278"/>
      <c r="K53" s="1277"/>
      <c r="L53" s="1277"/>
      <c r="M53" s="1277"/>
      <c r="N53" s="1277"/>
      <c r="AM53" s="373"/>
      <c r="AN53" s="1275"/>
      <c r="AO53" s="1275"/>
      <c r="AP53" s="1275"/>
      <c r="AQ53" s="1275"/>
      <c r="AR53" s="1275"/>
      <c r="AS53" s="1275"/>
      <c r="AT53" s="1275"/>
      <c r="AU53" s="1275"/>
      <c r="AV53" s="1275"/>
      <c r="AW53" s="1275"/>
      <c r="AX53" s="1275"/>
      <c r="AY53" s="1275"/>
      <c r="AZ53" s="1275"/>
      <c r="BA53" s="1275"/>
      <c r="BB53" s="1275" t="s">
        <v>593</v>
      </c>
      <c r="BC53" s="1275"/>
      <c r="BD53" s="1275"/>
      <c r="BE53" s="1275"/>
      <c r="BF53" s="1275"/>
      <c r="BG53" s="1275"/>
      <c r="BH53" s="1275"/>
      <c r="BI53" s="1275"/>
      <c r="BJ53" s="1275"/>
      <c r="BK53" s="1275"/>
      <c r="BL53" s="1275"/>
      <c r="BM53" s="1275"/>
      <c r="BN53" s="1275"/>
      <c r="BO53" s="1275"/>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76">
        <v>52.1</v>
      </c>
      <c r="CO53" s="1276"/>
      <c r="CP53" s="1276"/>
      <c r="CQ53" s="1276"/>
      <c r="CR53" s="1276"/>
      <c r="CS53" s="1276"/>
      <c r="CT53" s="1276"/>
      <c r="CU53" s="1276"/>
      <c r="CV53" s="1276">
        <v>53.6</v>
      </c>
      <c r="CW53" s="1276"/>
      <c r="CX53" s="1276"/>
      <c r="CY53" s="1276"/>
      <c r="CZ53" s="1276"/>
      <c r="DA53" s="1276"/>
      <c r="DB53" s="1276"/>
      <c r="DC53" s="1276"/>
    </row>
    <row r="54" spans="1:109" ht="13.5" x14ac:dyDescent="0.15">
      <c r="A54" s="381"/>
      <c r="B54" s="366"/>
      <c r="G54" s="1286"/>
      <c r="H54" s="1286"/>
      <c r="I54" s="1278"/>
      <c r="J54" s="1278"/>
      <c r="K54" s="1277"/>
      <c r="L54" s="1277"/>
      <c r="M54" s="1277"/>
      <c r="N54" s="1277"/>
      <c r="AM54" s="373"/>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1"/>
      <c r="B55" s="366"/>
      <c r="G55" s="1278"/>
      <c r="H55" s="1278"/>
      <c r="I55" s="1278"/>
      <c r="J55" s="1278"/>
      <c r="K55" s="1277"/>
      <c r="L55" s="1277"/>
      <c r="M55" s="1277"/>
      <c r="N55" s="1277"/>
      <c r="AN55" s="1282" t="s">
        <v>586</v>
      </c>
      <c r="AO55" s="1282"/>
      <c r="AP55" s="1282"/>
      <c r="AQ55" s="1282"/>
      <c r="AR55" s="1282"/>
      <c r="AS55" s="1282"/>
      <c r="AT55" s="1282"/>
      <c r="AU55" s="1282"/>
      <c r="AV55" s="1282"/>
      <c r="AW55" s="1282"/>
      <c r="AX55" s="1282"/>
      <c r="AY55" s="1282"/>
      <c r="AZ55" s="1282"/>
      <c r="BA55" s="1282"/>
      <c r="BB55" s="1275" t="s">
        <v>585</v>
      </c>
      <c r="BC55" s="1275"/>
      <c r="BD55" s="1275"/>
      <c r="BE55" s="1275"/>
      <c r="BF55" s="1275"/>
      <c r="BG55" s="1275"/>
      <c r="BH55" s="1275"/>
      <c r="BI55" s="1275"/>
      <c r="BJ55" s="1275"/>
      <c r="BK55" s="1275"/>
      <c r="BL55" s="1275"/>
      <c r="BM55" s="1275"/>
      <c r="BN55" s="1275"/>
      <c r="BO55" s="1275"/>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ht="13.5" x14ac:dyDescent="0.15">
      <c r="A56" s="381"/>
      <c r="B56" s="366"/>
      <c r="G56" s="1278"/>
      <c r="H56" s="1278"/>
      <c r="I56" s="1278"/>
      <c r="J56" s="1278"/>
      <c r="K56" s="1277"/>
      <c r="L56" s="1277"/>
      <c r="M56" s="1277"/>
      <c r="N56" s="1277"/>
      <c r="AN56" s="1282"/>
      <c r="AO56" s="1282"/>
      <c r="AP56" s="1282"/>
      <c r="AQ56" s="1282"/>
      <c r="AR56" s="1282"/>
      <c r="AS56" s="1282"/>
      <c r="AT56" s="1282"/>
      <c r="AU56" s="1282"/>
      <c r="AV56" s="1282"/>
      <c r="AW56" s="1282"/>
      <c r="AX56" s="1282"/>
      <c r="AY56" s="1282"/>
      <c r="AZ56" s="1282"/>
      <c r="BA56" s="1282"/>
      <c r="BB56" s="1275"/>
      <c r="BC56" s="1275"/>
      <c r="BD56" s="1275"/>
      <c r="BE56" s="1275"/>
      <c r="BF56" s="1275"/>
      <c r="BG56" s="1275"/>
      <c r="BH56" s="1275"/>
      <c r="BI56" s="1275"/>
      <c r="BJ56" s="1275"/>
      <c r="BK56" s="1275"/>
      <c r="BL56" s="1275"/>
      <c r="BM56" s="1275"/>
      <c r="BN56" s="1275"/>
      <c r="BO56" s="1275"/>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x14ac:dyDescent="0.15">
      <c r="B57" s="387"/>
      <c r="G57" s="1278"/>
      <c r="H57" s="1278"/>
      <c r="I57" s="1280"/>
      <c r="J57" s="1280"/>
      <c r="K57" s="1277"/>
      <c r="L57" s="1277"/>
      <c r="M57" s="1277"/>
      <c r="N57" s="1277"/>
      <c r="AM57" s="365"/>
      <c r="AN57" s="1282"/>
      <c r="AO57" s="1282"/>
      <c r="AP57" s="1282"/>
      <c r="AQ57" s="1282"/>
      <c r="AR57" s="1282"/>
      <c r="AS57" s="1282"/>
      <c r="AT57" s="1282"/>
      <c r="AU57" s="1282"/>
      <c r="AV57" s="1282"/>
      <c r="AW57" s="1282"/>
      <c r="AX57" s="1282"/>
      <c r="AY57" s="1282"/>
      <c r="AZ57" s="1282"/>
      <c r="BA57" s="1282"/>
      <c r="BB57" s="1275" t="s">
        <v>593</v>
      </c>
      <c r="BC57" s="1275"/>
      <c r="BD57" s="1275"/>
      <c r="BE57" s="1275"/>
      <c r="BF57" s="1275"/>
      <c r="BG57" s="1275"/>
      <c r="BH57" s="1275"/>
      <c r="BI57" s="1275"/>
      <c r="BJ57" s="1275"/>
      <c r="BK57" s="1275"/>
      <c r="BL57" s="1275"/>
      <c r="BM57" s="1275"/>
      <c r="BN57" s="1275"/>
      <c r="BO57" s="1275"/>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92"/>
      <c r="DE57" s="387"/>
    </row>
    <row r="58" spans="1:109" s="381" customFormat="1" ht="13.5" x14ac:dyDescent="0.15">
      <c r="A58" s="365"/>
      <c r="B58" s="387"/>
      <c r="G58" s="1278"/>
      <c r="H58" s="1278"/>
      <c r="I58" s="1280"/>
      <c r="J58" s="1280"/>
      <c r="K58" s="1277"/>
      <c r="L58" s="1277"/>
      <c r="M58" s="1277"/>
      <c r="N58" s="1277"/>
      <c r="AM58" s="365"/>
      <c r="AN58" s="1282"/>
      <c r="AO58" s="1282"/>
      <c r="AP58" s="1282"/>
      <c r="AQ58" s="1282"/>
      <c r="AR58" s="1282"/>
      <c r="AS58" s="1282"/>
      <c r="AT58" s="1282"/>
      <c r="AU58" s="1282"/>
      <c r="AV58" s="1282"/>
      <c r="AW58" s="1282"/>
      <c r="AX58" s="1282"/>
      <c r="AY58" s="1282"/>
      <c r="AZ58" s="1282"/>
      <c r="BA58" s="1282"/>
      <c r="BB58" s="1275"/>
      <c r="BC58" s="1275"/>
      <c r="BD58" s="1275"/>
      <c r="BE58" s="1275"/>
      <c r="BF58" s="1275"/>
      <c r="BG58" s="1275"/>
      <c r="BH58" s="1275"/>
      <c r="BI58" s="1275"/>
      <c r="BJ58" s="1275"/>
      <c r="BK58" s="1275"/>
      <c r="BL58" s="1275"/>
      <c r="BM58" s="1275"/>
      <c r="BN58" s="1275"/>
      <c r="BO58" s="1275"/>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592</v>
      </c>
    </row>
    <row r="64" spans="1:109" ht="13.5" x14ac:dyDescent="0.15">
      <c r="B64" s="366"/>
      <c r="G64" s="382"/>
      <c r="I64" s="384"/>
      <c r="J64" s="384"/>
      <c r="K64" s="384"/>
      <c r="L64" s="384"/>
      <c r="M64" s="384"/>
      <c r="N64" s="383"/>
      <c r="AM64" s="382"/>
      <c r="AN64" s="382" t="s">
        <v>591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599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590</v>
      </c>
    </row>
    <row r="72" spans="2:107" ht="13.5" x14ac:dyDescent="0.15">
      <c r="B72" s="366"/>
      <c r="G72" s="1278"/>
      <c r="H72" s="1278"/>
      <c r="I72" s="1278"/>
      <c r="J72" s="1278"/>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2" t="s">
        <v>550</v>
      </c>
      <c r="BQ72" s="1282"/>
      <c r="BR72" s="1282"/>
      <c r="BS72" s="1282"/>
      <c r="BT72" s="1282"/>
      <c r="BU72" s="1282"/>
      <c r="BV72" s="1282"/>
      <c r="BW72" s="1282"/>
      <c r="BX72" s="1282" t="s">
        <v>551</v>
      </c>
      <c r="BY72" s="1282"/>
      <c r="BZ72" s="1282"/>
      <c r="CA72" s="1282"/>
      <c r="CB72" s="1282"/>
      <c r="CC72" s="1282"/>
      <c r="CD72" s="1282"/>
      <c r="CE72" s="1282"/>
      <c r="CF72" s="1282" t="s">
        <v>552</v>
      </c>
      <c r="CG72" s="1282"/>
      <c r="CH72" s="1282"/>
      <c r="CI72" s="1282"/>
      <c r="CJ72" s="1282"/>
      <c r="CK72" s="1282"/>
      <c r="CL72" s="1282"/>
      <c r="CM72" s="1282"/>
      <c r="CN72" s="1282" t="s">
        <v>553</v>
      </c>
      <c r="CO72" s="1282"/>
      <c r="CP72" s="1282"/>
      <c r="CQ72" s="1282"/>
      <c r="CR72" s="1282"/>
      <c r="CS72" s="1282"/>
      <c r="CT72" s="1282"/>
      <c r="CU72" s="1282"/>
      <c r="CV72" s="1282" t="s">
        <v>554</v>
      </c>
      <c r="CW72" s="1282"/>
      <c r="CX72" s="1282"/>
      <c r="CY72" s="1282"/>
      <c r="CZ72" s="1282"/>
      <c r="DA72" s="1282"/>
      <c r="DB72" s="1282"/>
      <c r="DC72" s="1282"/>
    </row>
    <row r="73" spans="2:107" ht="13.5" x14ac:dyDescent="0.15">
      <c r="B73" s="366"/>
      <c r="G73" s="1286"/>
      <c r="H73" s="1286"/>
      <c r="I73" s="1286"/>
      <c r="J73" s="1286"/>
      <c r="K73" s="1279"/>
      <c r="L73" s="1279"/>
      <c r="M73" s="1279"/>
      <c r="N73" s="1279"/>
      <c r="AM73" s="373"/>
      <c r="AN73" s="1275" t="s">
        <v>589</v>
      </c>
      <c r="AO73" s="1275"/>
      <c r="AP73" s="1275"/>
      <c r="AQ73" s="1275"/>
      <c r="AR73" s="1275"/>
      <c r="AS73" s="1275"/>
      <c r="AT73" s="1275"/>
      <c r="AU73" s="1275"/>
      <c r="AV73" s="1275"/>
      <c r="AW73" s="1275"/>
      <c r="AX73" s="1275"/>
      <c r="AY73" s="1275"/>
      <c r="AZ73" s="1275"/>
      <c r="BA73" s="1275"/>
      <c r="BB73" s="1275" t="s">
        <v>588</v>
      </c>
      <c r="BC73" s="1275"/>
      <c r="BD73" s="1275"/>
      <c r="BE73" s="1275"/>
      <c r="BF73" s="1275"/>
      <c r="BG73" s="1275"/>
      <c r="BH73" s="1275"/>
      <c r="BI73" s="1275"/>
      <c r="BJ73" s="1275"/>
      <c r="BK73" s="1275"/>
      <c r="BL73" s="1275"/>
      <c r="BM73" s="1275"/>
      <c r="BN73" s="1275"/>
      <c r="BO73" s="1275"/>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6"/>
      <c r="G74" s="1286"/>
      <c r="H74" s="1286"/>
      <c r="I74" s="1286"/>
      <c r="J74" s="1286"/>
      <c r="K74" s="1279"/>
      <c r="L74" s="1279"/>
      <c r="M74" s="1279"/>
      <c r="N74" s="1279"/>
      <c r="AM74" s="373"/>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6"/>
      <c r="G75" s="1286"/>
      <c r="H75" s="1286"/>
      <c r="I75" s="1278"/>
      <c r="J75" s="1278"/>
      <c r="K75" s="1277"/>
      <c r="L75" s="1277"/>
      <c r="M75" s="1277"/>
      <c r="N75" s="1277"/>
      <c r="AM75" s="373"/>
      <c r="AN75" s="1275"/>
      <c r="AO75" s="1275"/>
      <c r="AP75" s="1275"/>
      <c r="AQ75" s="1275"/>
      <c r="AR75" s="1275"/>
      <c r="AS75" s="1275"/>
      <c r="AT75" s="1275"/>
      <c r="AU75" s="1275"/>
      <c r="AV75" s="1275"/>
      <c r="AW75" s="1275"/>
      <c r="AX75" s="1275"/>
      <c r="AY75" s="1275"/>
      <c r="AZ75" s="1275"/>
      <c r="BA75" s="1275"/>
      <c r="BB75" s="1275" t="s">
        <v>587</v>
      </c>
      <c r="BC75" s="1275"/>
      <c r="BD75" s="1275"/>
      <c r="BE75" s="1275"/>
      <c r="BF75" s="1275"/>
      <c r="BG75" s="1275"/>
      <c r="BH75" s="1275"/>
      <c r="BI75" s="1275"/>
      <c r="BJ75" s="1275"/>
      <c r="BK75" s="1275"/>
      <c r="BL75" s="1275"/>
      <c r="BM75" s="1275"/>
      <c r="BN75" s="1275"/>
      <c r="BO75" s="1275"/>
      <c r="BP75" s="1276">
        <v>1.7</v>
      </c>
      <c r="BQ75" s="1276"/>
      <c r="BR75" s="1276"/>
      <c r="BS75" s="1276"/>
      <c r="BT75" s="1276"/>
      <c r="BU75" s="1276"/>
      <c r="BV75" s="1276"/>
      <c r="BW75" s="1276"/>
      <c r="BX75" s="1276">
        <v>0.9</v>
      </c>
      <c r="BY75" s="1276"/>
      <c r="BZ75" s="1276"/>
      <c r="CA75" s="1276"/>
      <c r="CB75" s="1276"/>
      <c r="CC75" s="1276"/>
      <c r="CD75" s="1276"/>
      <c r="CE75" s="1276"/>
      <c r="CF75" s="1276">
        <v>1.3</v>
      </c>
      <c r="CG75" s="1276"/>
      <c r="CH75" s="1276"/>
      <c r="CI75" s="1276"/>
      <c r="CJ75" s="1276"/>
      <c r="CK75" s="1276"/>
      <c r="CL75" s="1276"/>
      <c r="CM75" s="1276"/>
      <c r="CN75" s="1276">
        <v>1.9</v>
      </c>
      <c r="CO75" s="1276"/>
      <c r="CP75" s="1276"/>
      <c r="CQ75" s="1276"/>
      <c r="CR75" s="1276"/>
      <c r="CS75" s="1276"/>
      <c r="CT75" s="1276"/>
      <c r="CU75" s="1276"/>
      <c r="CV75" s="1276">
        <v>2.9</v>
      </c>
      <c r="CW75" s="1276"/>
      <c r="CX75" s="1276"/>
      <c r="CY75" s="1276"/>
      <c r="CZ75" s="1276"/>
      <c r="DA75" s="1276"/>
      <c r="DB75" s="1276"/>
      <c r="DC75" s="1276"/>
    </row>
    <row r="76" spans="2:107" ht="13.5" x14ac:dyDescent="0.15">
      <c r="B76" s="366"/>
      <c r="G76" s="1286"/>
      <c r="H76" s="1286"/>
      <c r="I76" s="1278"/>
      <c r="J76" s="1278"/>
      <c r="K76" s="1277"/>
      <c r="L76" s="1277"/>
      <c r="M76" s="1277"/>
      <c r="N76" s="1277"/>
      <c r="AM76" s="373"/>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6"/>
      <c r="G77" s="1278"/>
      <c r="H77" s="1278"/>
      <c r="I77" s="1278"/>
      <c r="J77" s="1278"/>
      <c r="K77" s="1279"/>
      <c r="L77" s="1279"/>
      <c r="M77" s="1279"/>
      <c r="N77" s="1279"/>
      <c r="AN77" s="1282" t="s">
        <v>586</v>
      </c>
      <c r="AO77" s="1282"/>
      <c r="AP77" s="1282"/>
      <c r="AQ77" s="1282"/>
      <c r="AR77" s="1282"/>
      <c r="AS77" s="1282"/>
      <c r="AT77" s="1282"/>
      <c r="AU77" s="1282"/>
      <c r="AV77" s="1282"/>
      <c r="AW77" s="1282"/>
      <c r="AX77" s="1282"/>
      <c r="AY77" s="1282"/>
      <c r="AZ77" s="1282"/>
      <c r="BA77" s="1282"/>
      <c r="BB77" s="1275" t="s">
        <v>585</v>
      </c>
      <c r="BC77" s="1275"/>
      <c r="BD77" s="1275"/>
      <c r="BE77" s="1275"/>
      <c r="BF77" s="1275"/>
      <c r="BG77" s="1275"/>
      <c r="BH77" s="1275"/>
      <c r="BI77" s="1275"/>
      <c r="BJ77" s="1275"/>
      <c r="BK77" s="1275"/>
      <c r="BL77" s="1275"/>
      <c r="BM77" s="1275"/>
      <c r="BN77" s="1275"/>
      <c r="BO77" s="1275"/>
      <c r="BP77" s="1276">
        <v>41.3</v>
      </c>
      <c r="BQ77" s="1276"/>
      <c r="BR77" s="1276"/>
      <c r="BS77" s="1276"/>
      <c r="BT77" s="1276"/>
      <c r="BU77" s="1276"/>
      <c r="BV77" s="1276"/>
      <c r="BW77" s="1276"/>
      <c r="BX77" s="1276">
        <v>33</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ht="13.5" x14ac:dyDescent="0.15">
      <c r="B78" s="366"/>
      <c r="G78" s="1278"/>
      <c r="H78" s="1278"/>
      <c r="I78" s="1278"/>
      <c r="J78" s="1278"/>
      <c r="K78" s="1279"/>
      <c r="L78" s="1279"/>
      <c r="M78" s="1279"/>
      <c r="N78" s="1279"/>
      <c r="AN78" s="1282"/>
      <c r="AO78" s="1282"/>
      <c r="AP78" s="1282"/>
      <c r="AQ78" s="1282"/>
      <c r="AR78" s="1282"/>
      <c r="AS78" s="1282"/>
      <c r="AT78" s="1282"/>
      <c r="AU78" s="1282"/>
      <c r="AV78" s="1282"/>
      <c r="AW78" s="1282"/>
      <c r="AX78" s="1282"/>
      <c r="AY78" s="1282"/>
      <c r="AZ78" s="1282"/>
      <c r="BA78" s="1282"/>
      <c r="BB78" s="1275"/>
      <c r="BC78" s="1275"/>
      <c r="BD78" s="1275"/>
      <c r="BE78" s="1275"/>
      <c r="BF78" s="1275"/>
      <c r="BG78" s="1275"/>
      <c r="BH78" s="1275"/>
      <c r="BI78" s="1275"/>
      <c r="BJ78" s="1275"/>
      <c r="BK78" s="1275"/>
      <c r="BL78" s="1275"/>
      <c r="BM78" s="1275"/>
      <c r="BN78" s="1275"/>
      <c r="BO78" s="1275"/>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6"/>
      <c r="G79" s="1278"/>
      <c r="H79" s="1278"/>
      <c r="I79" s="1280"/>
      <c r="J79" s="1280"/>
      <c r="K79" s="1281"/>
      <c r="L79" s="1281"/>
      <c r="M79" s="1281"/>
      <c r="N79" s="1281"/>
      <c r="AN79" s="1282"/>
      <c r="AO79" s="1282"/>
      <c r="AP79" s="1282"/>
      <c r="AQ79" s="1282"/>
      <c r="AR79" s="1282"/>
      <c r="AS79" s="1282"/>
      <c r="AT79" s="1282"/>
      <c r="AU79" s="1282"/>
      <c r="AV79" s="1282"/>
      <c r="AW79" s="1282"/>
      <c r="AX79" s="1282"/>
      <c r="AY79" s="1282"/>
      <c r="AZ79" s="1282"/>
      <c r="BA79" s="1282"/>
      <c r="BB79" s="1275" t="s">
        <v>584</v>
      </c>
      <c r="BC79" s="1275"/>
      <c r="BD79" s="1275"/>
      <c r="BE79" s="1275"/>
      <c r="BF79" s="1275"/>
      <c r="BG79" s="1275"/>
      <c r="BH79" s="1275"/>
      <c r="BI79" s="1275"/>
      <c r="BJ79" s="1275"/>
      <c r="BK79" s="1275"/>
      <c r="BL79" s="1275"/>
      <c r="BM79" s="1275"/>
      <c r="BN79" s="1275"/>
      <c r="BO79" s="1275"/>
      <c r="BP79" s="1276">
        <v>9.6</v>
      </c>
      <c r="BQ79" s="1276"/>
      <c r="BR79" s="1276"/>
      <c r="BS79" s="1276"/>
      <c r="BT79" s="1276"/>
      <c r="BU79" s="1276"/>
      <c r="BV79" s="1276"/>
      <c r="BW79" s="1276"/>
      <c r="BX79" s="1276">
        <v>8.5</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ht="13.5" x14ac:dyDescent="0.15">
      <c r="B80" s="366"/>
      <c r="G80" s="1278"/>
      <c r="H80" s="1278"/>
      <c r="I80" s="1280"/>
      <c r="J80" s="1280"/>
      <c r="K80" s="1281"/>
      <c r="L80" s="1281"/>
      <c r="M80" s="1281"/>
      <c r="N80" s="1281"/>
      <c r="AN80" s="1282"/>
      <c r="AO80" s="1282"/>
      <c r="AP80" s="1282"/>
      <c r="AQ80" s="1282"/>
      <c r="AR80" s="1282"/>
      <c r="AS80" s="1282"/>
      <c r="AT80" s="1282"/>
      <c r="AU80" s="1282"/>
      <c r="AV80" s="1282"/>
      <c r="AW80" s="1282"/>
      <c r="AX80" s="1282"/>
      <c r="AY80" s="1282"/>
      <c r="AZ80" s="1282"/>
      <c r="BA80" s="1282"/>
      <c r="BB80" s="1275"/>
      <c r="BC80" s="1275"/>
      <c r="BD80" s="1275"/>
      <c r="BE80" s="1275"/>
      <c r="BF80" s="1275"/>
      <c r="BG80" s="1275"/>
      <c r="BH80" s="1275"/>
      <c r="BI80" s="1275"/>
      <c r="BJ80" s="1275"/>
      <c r="BK80" s="1275"/>
      <c r="BL80" s="1275"/>
      <c r="BM80" s="1275"/>
      <c r="BN80" s="1275"/>
      <c r="BO80" s="1275"/>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H/M+LNbEegUWbPYPVapPsNHEk2fu0r1028CVIw+203JkFg+zIChvGrn8SbqfHSPUHUWIHROA/IBN9xXXjCIfA==" saltValue="TiLT7wJqz+2OpnwaWBVr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I100" zoomScale="80" zoomScaleNormal="80" zoomScaleSheetLayoutView="70" workbookViewId="0">
      <selection activeCell="CQ113" sqref="CQ113"/>
    </sheetView>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VZUmL1RTJ1IHRnyjHsjJXuzWPIdJ3RcbLBvon4U9LRj9S/mK0BXWp7/YNk/gcFyMZW+EY9bYZWhOQz7vfFLBg==" saltValue="34adcoA8tZWIQMPuc2XC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7" zoomScale="55" zoomScaleNormal="55"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RDadTuQAXc0DCWtW7KXzvYsIOJC2t5sut/lU43FgNzAcHuz/LHR/F1/FutMEgskMJN7A56c30inbP9oW5Bqwg==" saltValue="P2B82mfq5wZLDWByaWeS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44577</v>
      </c>
      <c r="E3" s="141"/>
      <c r="F3" s="142">
        <v>69560</v>
      </c>
      <c r="G3" s="143"/>
      <c r="H3" s="144"/>
    </row>
    <row r="4" spans="1:8" x14ac:dyDescent="0.15">
      <c r="A4" s="145"/>
      <c r="B4" s="146"/>
      <c r="C4" s="147"/>
      <c r="D4" s="148">
        <v>13471</v>
      </c>
      <c r="E4" s="149"/>
      <c r="F4" s="150">
        <v>35305</v>
      </c>
      <c r="G4" s="151"/>
      <c r="H4" s="152"/>
    </row>
    <row r="5" spans="1:8" x14ac:dyDescent="0.15">
      <c r="A5" s="133" t="s">
        <v>542</v>
      </c>
      <c r="B5" s="138"/>
      <c r="C5" s="139"/>
      <c r="D5" s="140">
        <v>42957</v>
      </c>
      <c r="E5" s="141"/>
      <c r="F5" s="142">
        <v>65988</v>
      </c>
      <c r="G5" s="143"/>
      <c r="H5" s="144"/>
    </row>
    <row r="6" spans="1:8" x14ac:dyDescent="0.15">
      <c r="A6" s="145"/>
      <c r="B6" s="146"/>
      <c r="C6" s="147"/>
      <c r="D6" s="148">
        <v>18516</v>
      </c>
      <c r="E6" s="149"/>
      <c r="F6" s="150">
        <v>36473</v>
      </c>
      <c r="G6" s="151"/>
      <c r="H6" s="152"/>
    </row>
    <row r="7" spans="1:8" x14ac:dyDescent="0.15">
      <c r="A7" s="133" t="s">
        <v>543</v>
      </c>
      <c r="B7" s="138"/>
      <c r="C7" s="139"/>
      <c r="D7" s="140">
        <v>47432</v>
      </c>
      <c r="E7" s="141"/>
      <c r="F7" s="142">
        <v>54227</v>
      </c>
      <c r="G7" s="143"/>
      <c r="H7" s="144"/>
    </row>
    <row r="8" spans="1:8" x14ac:dyDescent="0.15">
      <c r="A8" s="145"/>
      <c r="B8" s="146"/>
      <c r="C8" s="147"/>
      <c r="D8" s="148">
        <v>20243</v>
      </c>
      <c r="E8" s="149"/>
      <c r="F8" s="150">
        <v>29694</v>
      </c>
      <c r="G8" s="151"/>
      <c r="H8" s="152"/>
    </row>
    <row r="9" spans="1:8" x14ac:dyDescent="0.15">
      <c r="A9" s="133" t="s">
        <v>544</v>
      </c>
      <c r="B9" s="138"/>
      <c r="C9" s="139"/>
      <c r="D9" s="140">
        <v>53056</v>
      </c>
      <c r="E9" s="141"/>
      <c r="F9" s="142">
        <v>57295</v>
      </c>
      <c r="G9" s="143"/>
      <c r="H9" s="144"/>
    </row>
    <row r="10" spans="1:8" x14ac:dyDescent="0.15">
      <c r="A10" s="145"/>
      <c r="B10" s="146"/>
      <c r="C10" s="147"/>
      <c r="D10" s="148">
        <v>19043</v>
      </c>
      <c r="E10" s="149"/>
      <c r="F10" s="150">
        <v>32771</v>
      </c>
      <c r="G10" s="151"/>
      <c r="H10" s="152"/>
    </row>
    <row r="11" spans="1:8" x14ac:dyDescent="0.15">
      <c r="A11" s="133" t="s">
        <v>545</v>
      </c>
      <c r="B11" s="138"/>
      <c r="C11" s="139"/>
      <c r="D11" s="140">
        <v>47484</v>
      </c>
      <c r="E11" s="141"/>
      <c r="F11" s="142">
        <v>54110</v>
      </c>
      <c r="G11" s="143"/>
      <c r="H11" s="144"/>
    </row>
    <row r="12" spans="1:8" x14ac:dyDescent="0.15">
      <c r="A12" s="145"/>
      <c r="B12" s="146"/>
      <c r="C12" s="153"/>
      <c r="D12" s="148">
        <v>16330</v>
      </c>
      <c r="E12" s="149"/>
      <c r="F12" s="150">
        <v>30620</v>
      </c>
      <c r="G12" s="151"/>
      <c r="H12" s="152"/>
    </row>
    <row r="13" spans="1:8" x14ac:dyDescent="0.15">
      <c r="A13" s="133"/>
      <c r="B13" s="138"/>
      <c r="C13" s="154"/>
      <c r="D13" s="155">
        <v>47101</v>
      </c>
      <c r="E13" s="156"/>
      <c r="F13" s="157">
        <v>60236</v>
      </c>
      <c r="G13" s="158"/>
      <c r="H13" s="144"/>
    </row>
    <row r="14" spans="1:8" x14ac:dyDescent="0.15">
      <c r="A14" s="145"/>
      <c r="B14" s="146"/>
      <c r="C14" s="147"/>
      <c r="D14" s="148">
        <v>17521</v>
      </c>
      <c r="E14" s="149"/>
      <c r="F14" s="150">
        <v>32973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10.5</v>
      </c>
      <c r="C19" s="159">
        <f>ROUND(VALUE(SUBSTITUTE(実質収支比率等に係る経年分析!G$48,"▲","-")),2)</f>
        <v>10.58</v>
      </c>
      <c r="D19" s="159">
        <f>ROUND(VALUE(SUBSTITUTE(実質収支比率等に係る経年分析!H$48,"▲","-")),2)</f>
        <v>6.64</v>
      </c>
      <c r="E19" s="159">
        <f>ROUND(VALUE(SUBSTITUTE(実質収支比率等に係る経年分析!I$48,"▲","-")),2)</f>
        <v>6.66</v>
      </c>
      <c r="F19" s="159">
        <f>ROUND(VALUE(SUBSTITUTE(実質収支比率等に係る経年分析!J$48,"▲","-")),2)</f>
        <v>5.44</v>
      </c>
    </row>
    <row r="20" spans="1:11" x14ac:dyDescent="0.15">
      <c r="A20" s="159" t="s">
        <v>49</v>
      </c>
      <c r="B20" s="159">
        <f>ROUND(VALUE(SUBSTITUTE(実質収支比率等に係る経年分析!F$47,"▲","-")),2)</f>
        <v>16.649999999999999</v>
      </c>
      <c r="C20" s="159">
        <f>ROUND(VALUE(SUBSTITUTE(実質収支比率等に係る経年分析!G$47,"▲","-")),2)</f>
        <v>19.16</v>
      </c>
      <c r="D20" s="159">
        <f>ROUND(VALUE(SUBSTITUTE(実質収支比率等に係る経年分析!H$47,"▲","-")),2)</f>
        <v>18.940000000000001</v>
      </c>
      <c r="E20" s="159">
        <f>ROUND(VALUE(SUBSTITUTE(実質収支比率等に係る経年分析!I$47,"▲","-")),2)</f>
        <v>13.05</v>
      </c>
      <c r="F20" s="159">
        <f>ROUND(VALUE(SUBSTITUTE(実質収支比率等に係る経年分析!J$47,"▲","-")),2)</f>
        <v>11.05</v>
      </c>
    </row>
    <row r="21" spans="1:11" x14ac:dyDescent="0.15">
      <c r="A21" s="159" t="s">
        <v>50</v>
      </c>
      <c r="B21" s="159">
        <f>IF(ISNUMBER(VALUE(SUBSTITUTE(実質収支比率等に係る経年分析!F$49,"▲","-"))),ROUND(VALUE(SUBSTITUTE(実質収支比率等に係る経年分析!F$49,"▲","-")),2),NA())</f>
        <v>4.09</v>
      </c>
      <c r="C21" s="159">
        <f>IF(ISNUMBER(VALUE(SUBSTITUTE(実質収支比率等に係る経年分析!G$49,"▲","-"))),ROUND(VALUE(SUBSTITUTE(実質収支比率等に係る経年分析!G$49,"▲","-")),2),NA())</f>
        <v>2.1</v>
      </c>
      <c r="D21" s="159">
        <f>IF(ISNUMBER(VALUE(SUBSTITUTE(実質収支比率等に係る経年分析!H$49,"▲","-"))),ROUND(VALUE(SUBSTITUTE(実質収支比率等に係る経年分析!H$49,"▲","-")),2),NA())</f>
        <v>-1.47</v>
      </c>
      <c r="E21" s="159">
        <f>IF(ISNUMBER(VALUE(SUBSTITUTE(実質収支比率等に係る経年分析!I$49,"▲","-"))),ROUND(VALUE(SUBSTITUTE(実質収支比率等に係る経年分析!I$49,"▲","-")),2),NA())</f>
        <v>-5.45</v>
      </c>
      <c r="F21" s="159">
        <f>IF(ISNUMBER(VALUE(SUBSTITUTE(実質収支比率等に係る経年分析!J$49,"▲","-"))),ROUND(VALUE(SUBSTITUTE(実質収支比率等に係る経年分析!J$49,"▲","-")),2),NA())</f>
        <v>-2.57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1.1200000000000001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10.49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2057</v>
      </c>
      <c r="E42" s="161"/>
      <c r="F42" s="161"/>
      <c r="G42" s="161">
        <f>'実質公債費比率（分子）の構造'!L$52</f>
        <v>2165</v>
      </c>
      <c r="H42" s="161"/>
      <c r="I42" s="161"/>
      <c r="J42" s="161">
        <f>'実質公債費比率（分子）の構造'!M$52</f>
        <v>1832</v>
      </c>
      <c r="K42" s="161"/>
      <c r="L42" s="161"/>
      <c r="M42" s="161">
        <f>'実質公債費比率（分子）の構造'!N$52</f>
        <v>1965</v>
      </c>
      <c r="N42" s="161"/>
      <c r="O42" s="161"/>
      <c r="P42" s="161">
        <f>'実質公債費比率（分子）の構造'!O$52</f>
        <v>2009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186</v>
      </c>
      <c r="C45" s="161"/>
      <c r="D45" s="161"/>
      <c r="E45" s="161">
        <f>'実質公債費比率（分子）の構造'!L$49</f>
        <v>187</v>
      </c>
      <c r="F45" s="161"/>
      <c r="G45" s="161"/>
      <c r="H45" s="161">
        <f>'実質公債費比率（分子）の構造'!M$49</f>
        <v>187</v>
      </c>
      <c r="I45" s="161"/>
      <c r="J45" s="161"/>
      <c r="K45" s="161">
        <f>'実質公債費比率（分子）の構造'!N$49</f>
        <v>187</v>
      </c>
      <c r="L45" s="161"/>
      <c r="M45" s="161"/>
      <c r="N45" s="161">
        <f>'実質公債費比率（分子）の構造'!O$49</f>
        <v>222</v>
      </c>
      <c r="O45" s="161"/>
      <c r="P45" s="161"/>
    </row>
    <row r="46" spans="1:16" x14ac:dyDescent="0.15">
      <c r="A46" s="161" t="s">
        <v>61</v>
      </c>
      <c r="B46" s="161">
        <f>'実質公債費比率（分子）の構造'!K$48</f>
        <v>551</v>
      </c>
      <c r="C46" s="161"/>
      <c r="D46" s="161"/>
      <c r="E46" s="161">
        <f>'実質公債費比率（分子）の構造'!L$48</f>
        <v>543</v>
      </c>
      <c r="F46" s="161"/>
      <c r="G46" s="161"/>
      <c r="H46" s="161">
        <f>'実質公債費比率（分子）の構造'!M$48</f>
        <v>564</v>
      </c>
      <c r="I46" s="161"/>
      <c r="J46" s="161"/>
      <c r="K46" s="161">
        <f>'実質公債費比率（分子）の構造'!N$48</f>
        <v>573</v>
      </c>
      <c r="L46" s="161"/>
      <c r="M46" s="161"/>
      <c r="N46" s="161">
        <f>'実質公債費比率（分子）の構造'!O$48</f>
        <v>555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1443</v>
      </c>
      <c r="C49" s="161"/>
      <c r="D49" s="161"/>
      <c r="E49" s="161">
        <f>'実質公債費比率（分子）の構造'!L$45</f>
        <v>1467</v>
      </c>
      <c r="F49" s="161"/>
      <c r="G49" s="161"/>
      <c r="H49" s="161">
        <f>'実質公債費比率（分子）の構造'!M$45</f>
        <v>1395</v>
      </c>
      <c r="I49" s="161"/>
      <c r="J49" s="161"/>
      <c r="K49" s="161">
        <f>'実質公債費比率（分子）の構造'!N$45</f>
        <v>1516</v>
      </c>
      <c r="L49" s="161"/>
      <c r="M49" s="161"/>
      <c r="N49" s="161">
        <f>'実質公債費比率（分子）の構造'!O$45</f>
        <v>1645</v>
      </c>
      <c r="O49" s="161"/>
      <c r="P49" s="161"/>
    </row>
    <row r="50" spans="1:16" x14ac:dyDescent="0.15">
      <c r="A50" s="161" t="s">
        <v>64</v>
      </c>
      <c r="B50" s="161" t="e">
        <f>NA()</f>
        <v>#N/A</v>
      </c>
      <c r="C50" s="161">
        <f>IF(ISNUMBER('実質公債費比率（分子）の構造'!K$53),'実質公債費比率（分子）の構造'!K$53,NA())</f>
        <v>123</v>
      </c>
      <c r="D50" s="161" t="e">
        <f>NA()</f>
        <v>#N/A</v>
      </c>
      <c r="E50" s="161" t="e">
        <f>NA()</f>
        <v>#N/A</v>
      </c>
      <c r="F50" s="161">
        <f>IF(ISNUMBER('実質公債費比率（分子）の構造'!L$53),'実質公債費比率（分子）の構造'!L$53,NA())</f>
        <v>32</v>
      </c>
      <c r="G50" s="161" t="e">
        <f>NA()</f>
        <v>#N/A</v>
      </c>
      <c r="H50" s="161" t="e">
        <f>NA()</f>
        <v>#N/A</v>
      </c>
      <c r="I50" s="161">
        <f>IF(ISNUMBER('実質公債費比率（分子）の構造'!M$53),'実質公債費比率（分子）の構造'!M$53,NA())</f>
        <v>314</v>
      </c>
      <c r="J50" s="161" t="e">
        <f>NA()</f>
        <v>#N/A</v>
      </c>
      <c r="K50" s="161" t="e">
        <f>NA()</f>
        <v>#N/A</v>
      </c>
      <c r="L50" s="161">
        <f>IF(ISNUMBER('実質公債費比率（分子）の構造'!N$53),'実質公債費比率（分子）の構造'!N$53,NA())</f>
        <v>311</v>
      </c>
      <c r="M50" s="161" t="e">
        <f>NA()</f>
        <v>#N/A</v>
      </c>
      <c r="N50" s="161" t="e">
        <f>NA()</f>
        <v>#N/A</v>
      </c>
      <c r="O50" s="161">
        <f>IF(ISNUMBER('実質公債費比率（分子）の構造'!O$53),'実質公債費比率（分子）の構造'!O$53,NA())</f>
        <v>413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15825</v>
      </c>
      <c r="E56" s="160"/>
      <c r="F56" s="160"/>
      <c r="G56" s="160">
        <f>'将来負担比率（分子）の構造'!J$52</f>
        <v>15582</v>
      </c>
      <c r="H56" s="160"/>
      <c r="I56" s="160"/>
      <c r="J56" s="160">
        <f>'将来負担比率（分子）の構造'!K$52</f>
        <v>15293</v>
      </c>
      <c r="K56" s="160"/>
      <c r="L56" s="160"/>
      <c r="M56" s="160">
        <f>'将来負担比率（分子）の構造'!L$52</f>
        <v>14924</v>
      </c>
      <c r="N56" s="160"/>
      <c r="O56" s="160"/>
      <c r="P56" s="160">
        <f>'将来負担比率（分子）の構造'!M$52</f>
        <v>14213</v>
      </c>
    </row>
    <row r="57" spans="1:16" x14ac:dyDescent="0.15">
      <c r="A57" s="160" t="s">
        <v>36</v>
      </c>
      <c r="B57" s="160"/>
      <c r="C57" s="160"/>
      <c r="D57" s="160">
        <f>'将来負担比率（分子）の構造'!I$51</f>
        <v>9633</v>
      </c>
      <c r="E57" s="160"/>
      <c r="F57" s="160"/>
      <c r="G57" s="160">
        <f>'将来負担比率（分子）の構造'!J$51</f>
        <v>10497</v>
      </c>
      <c r="H57" s="160"/>
      <c r="I57" s="160"/>
      <c r="J57" s="160">
        <f>'将来負担比率（分子）の構造'!K$51</f>
        <v>9903</v>
      </c>
      <c r="K57" s="160"/>
      <c r="L57" s="160"/>
      <c r="M57" s="160">
        <f>'将来負担比率（分子）の構造'!L$51</f>
        <v>9619</v>
      </c>
      <c r="N57" s="160"/>
      <c r="O57" s="160"/>
      <c r="P57" s="160">
        <f>'将来負担比率（分子）の構造'!M$51</f>
        <v>8738</v>
      </c>
    </row>
    <row r="58" spans="1:16" x14ac:dyDescent="0.15">
      <c r="A58" s="160" t="s">
        <v>35</v>
      </c>
      <c r="B58" s="160"/>
      <c r="C58" s="160"/>
      <c r="D58" s="160">
        <f>'将来負担比率（分子）の構造'!I$50</f>
        <v>5777</v>
      </c>
      <c r="E58" s="160"/>
      <c r="F58" s="160"/>
      <c r="G58" s="160">
        <f>'将来負担比率（分子）の構造'!J$50</f>
        <v>5794</v>
      </c>
      <c r="H58" s="160"/>
      <c r="I58" s="160"/>
      <c r="J58" s="160">
        <f>'将来負担比率（分子）の構造'!K$50</f>
        <v>5575</v>
      </c>
      <c r="K58" s="160"/>
      <c r="L58" s="160"/>
      <c r="M58" s="160">
        <f>'将来負担比率（分子）の構造'!L$50</f>
        <v>4985</v>
      </c>
      <c r="N58" s="160"/>
      <c r="O58" s="160"/>
      <c r="P58" s="160">
        <f>'将来負担比率（分子）の構造'!M$50</f>
        <v>4770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2319</v>
      </c>
      <c r="C62" s="160"/>
      <c r="D62" s="160"/>
      <c r="E62" s="160">
        <f>'将来負担比率（分子）の構造'!J$45</f>
        <v>2353</v>
      </c>
      <c r="F62" s="160"/>
      <c r="G62" s="160"/>
      <c r="H62" s="160">
        <f>'将来負担比率（分子）の構造'!K$45</f>
        <v>2373</v>
      </c>
      <c r="I62" s="160"/>
      <c r="J62" s="160"/>
      <c r="K62" s="160">
        <f>'将来負担比率（分子）の構造'!L$45</f>
        <v>2292</v>
      </c>
      <c r="L62" s="160"/>
      <c r="M62" s="160"/>
      <c r="N62" s="160">
        <f>'将来負担比率（分子）の構造'!M$45</f>
        <v>2465</v>
      </c>
      <c r="O62" s="160"/>
      <c r="P62" s="160"/>
    </row>
    <row r="63" spans="1:16" x14ac:dyDescent="0.15">
      <c r="A63" s="160" t="s">
        <v>28</v>
      </c>
      <c r="B63" s="160">
        <f>'将来負担比率（分子）の構造'!I$44</f>
        <v>1648</v>
      </c>
      <c r="C63" s="160"/>
      <c r="D63" s="160"/>
      <c r="E63" s="160">
        <f>'将来負担比率（分子）の構造'!J$44</f>
        <v>1516</v>
      </c>
      <c r="F63" s="160"/>
      <c r="G63" s="160"/>
      <c r="H63" s="160">
        <f>'将来負担比率（分子）の構造'!K$44</f>
        <v>1352</v>
      </c>
      <c r="I63" s="160"/>
      <c r="J63" s="160"/>
      <c r="K63" s="160">
        <f>'将来負担比率（分子）の構造'!L$44</f>
        <v>1295</v>
      </c>
      <c r="L63" s="160"/>
      <c r="M63" s="160"/>
      <c r="N63" s="160">
        <f>'将来負担比率（分子）の構造'!M$44</f>
        <v>1089</v>
      </c>
      <c r="O63" s="160"/>
      <c r="P63" s="160"/>
    </row>
    <row r="64" spans="1:16" x14ac:dyDescent="0.15">
      <c r="A64" s="160" t="s">
        <v>27</v>
      </c>
      <c r="B64" s="160">
        <f>'将来負担比率（分子）の構造'!I$43</f>
        <v>6809</v>
      </c>
      <c r="C64" s="160"/>
      <c r="D64" s="160"/>
      <c r="E64" s="160">
        <f>'将来負担比率（分子）の構造'!J$43</f>
        <v>6745</v>
      </c>
      <c r="F64" s="160"/>
      <c r="G64" s="160"/>
      <c r="H64" s="160">
        <f>'将来負担比率（分子）の構造'!K$43</f>
        <v>6707</v>
      </c>
      <c r="I64" s="160"/>
      <c r="J64" s="160"/>
      <c r="K64" s="160">
        <f>'将来負担比率（分子）の構造'!L$43</f>
        <v>6683</v>
      </c>
      <c r="L64" s="160"/>
      <c r="M64" s="160"/>
      <c r="N64" s="160">
        <f>'将来負担比率（分子）の構造'!M$43</f>
        <v>6576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16494</v>
      </c>
      <c r="C66" s="160"/>
      <c r="D66" s="160"/>
      <c r="E66" s="160">
        <f>'将来負担比率（分子）の構造'!J$41</f>
        <v>17294</v>
      </c>
      <c r="F66" s="160"/>
      <c r="G66" s="160"/>
      <c r="H66" s="160">
        <f>'将来負担比率（分子）の構造'!K$41</f>
        <v>17291</v>
      </c>
      <c r="I66" s="160"/>
      <c r="J66" s="160"/>
      <c r="K66" s="160">
        <f>'将来負担比率（分子）の構造'!L$41</f>
        <v>17319</v>
      </c>
      <c r="L66" s="160"/>
      <c r="M66" s="160"/>
      <c r="N66" s="160">
        <f>'将来負担比率（分子）の構造'!M$41</f>
        <v>17179</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2397</v>
      </c>
      <c r="C72" s="164">
        <f>基金残高に係る経年分析!G55</f>
        <v>1679</v>
      </c>
      <c r="D72" s="164">
        <f>基金残高に係る経年分析!H55</f>
        <v>1470</v>
      </c>
    </row>
    <row r="73" spans="1:16" x14ac:dyDescent="0.15">
      <c r="A73" s="163" t="s">
        <v>71</v>
      </c>
      <c r="B73" s="164">
        <f>基金残高に係る経年分析!F56</f>
        <v>201</v>
      </c>
      <c r="C73" s="164">
        <f>基金残高に係る経年分析!G56</f>
        <v>201</v>
      </c>
      <c r="D73" s="164">
        <f>基金残高に係る経年分析!H56</f>
        <v>201</v>
      </c>
    </row>
    <row r="74" spans="1:16" x14ac:dyDescent="0.15">
      <c r="A74" s="163" t="s">
        <v>72</v>
      </c>
      <c r="B74" s="164">
        <f>基金残高に係る経年分析!F57</f>
        <v>2281</v>
      </c>
      <c r="C74" s="164">
        <f>基金残高に係る経年分析!G57</f>
        <v>2040</v>
      </c>
      <c r="D74" s="164">
        <f>基金残高に係る経年分析!H57</f>
        <v>1925</v>
      </c>
    </row>
  </sheetData>
  <sheetProtection algorithmName="SHA-512" hashValue="7HvotZl6N7o8RpUqOWzcJeVroMU0BCOKlyA5aUV489i5IHtgI3xm+a7cAp8cojVMvBiI0TZ77cShWKUPE82vSA==" saltValue="rdlSv2EJVHyW/WTPyCNSn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5"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12254744</v>
      </c>
      <c r="S5" s="649"/>
      <c r="T5" s="649"/>
      <c r="U5" s="649"/>
      <c r="V5" s="649"/>
      <c r="W5" s="649"/>
      <c r="X5" s="649"/>
      <c r="Y5" s="650"/>
      <c r="Z5" s="651">
        <v>53.3</v>
      </c>
      <c r="AA5" s="651"/>
      <c r="AB5" s="651"/>
      <c r="AC5" s="651"/>
      <c r="AD5" s="652">
        <v>11160327</v>
      </c>
      <c r="AE5" s="652"/>
      <c r="AF5" s="652"/>
      <c r="AG5" s="652"/>
      <c r="AH5" s="652"/>
      <c r="AI5" s="652"/>
      <c r="AJ5" s="652"/>
      <c r="AK5" s="652"/>
      <c r="AL5" s="653">
        <v>86</v>
      </c>
      <c r="AM5" s="654"/>
      <c r="AN5" s="654"/>
      <c r="AO5" s="655"/>
      <c r="AP5" s="645" t="s">
        <v>217</v>
      </c>
      <c r="AQ5" s="646"/>
      <c r="AR5" s="646"/>
      <c r="AS5" s="646"/>
      <c r="AT5" s="646"/>
      <c r="AU5" s="646"/>
      <c r="AV5" s="646"/>
      <c r="AW5" s="646"/>
      <c r="AX5" s="646"/>
      <c r="AY5" s="646"/>
      <c r="AZ5" s="646"/>
      <c r="BA5" s="646"/>
      <c r="BB5" s="646"/>
      <c r="BC5" s="646"/>
      <c r="BD5" s="646"/>
      <c r="BE5" s="646"/>
      <c r="BF5" s="647"/>
      <c r="BG5" s="659">
        <v>11239024</v>
      </c>
      <c r="BH5" s="660"/>
      <c r="BI5" s="660"/>
      <c r="BJ5" s="660"/>
      <c r="BK5" s="660"/>
      <c r="BL5" s="660"/>
      <c r="BM5" s="660"/>
      <c r="BN5" s="661"/>
      <c r="BO5" s="662">
        <v>91.7</v>
      </c>
      <c r="BP5" s="662"/>
      <c r="BQ5" s="662"/>
      <c r="BR5" s="662"/>
      <c r="BS5" s="663">
        <v>78697</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148897</v>
      </c>
      <c r="S6" s="660"/>
      <c r="T6" s="660"/>
      <c r="U6" s="660"/>
      <c r="V6" s="660"/>
      <c r="W6" s="660"/>
      <c r="X6" s="660"/>
      <c r="Y6" s="661"/>
      <c r="Z6" s="662">
        <v>0.6</v>
      </c>
      <c r="AA6" s="662"/>
      <c r="AB6" s="662"/>
      <c r="AC6" s="662"/>
      <c r="AD6" s="663">
        <v>148897</v>
      </c>
      <c r="AE6" s="663"/>
      <c r="AF6" s="663"/>
      <c r="AG6" s="663"/>
      <c r="AH6" s="663"/>
      <c r="AI6" s="663"/>
      <c r="AJ6" s="663"/>
      <c r="AK6" s="663"/>
      <c r="AL6" s="664">
        <v>1.1000000000000001</v>
      </c>
      <c r="AM6" s="665"/>
      <c r="AN6" s="665"/>
      <c r="AO6" s="666"/>
      <c r="AP6" s="656" t="s">
        <v>222</v>
      </c>
      <c r="AQ6" s="657"/>
      <c r="AR6" s="657"/>
      <c r="AS6" s="657"/>
      <c r="AT6" s="657"/>
      <c r="AU6" s="657"/>
      <c r="AV6" s="657"/>
      <c r="AW6" s="657"/>
      <c r="AX6" s="657"/>
      <c r="AY6" s="657"/>
      <c r="AZ6" s="657"/>
      <c r="BA6" s="657"/>
      <c r="BB6" s="657"/>
      <c r="BC6" s="657"/>
      <c r="BD6" s="657"/>
      <c r="BE6" s="657"/>
      <c r="BF6" s="658"/>
      <c r="BG6" s="659">
        <v>11239024</v>
      </c>
      <c r="BH6" s="660"/>
      <c r="BI6" s="660"/>
      <c r="BJ6" s="660"/>
      <c r="BK6" s="660"/>
      <c r="BL6" s="660"/>
      <c r="BM6" s="660"/>
      <c r="BN6" s="661"/>
      <c r="BO6" s="662">
        <v>91.7</v>
      </c>
      <c r="BP6" s="662"/>
      <c r="BQ6" s="662"/>
      <c r="BR6" s="662"/>
      <c r="BS6" s="663">
        <v>78697</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250520</v>
      </c>
      <c r="CS6" s="660"/>
      <c r="CT6" s="660"/>
      <c r="CU6" s="660"/>
      <c r="CV6" s="660"/>
      <c r="CW6" s="660"/>
      <c r="CX6" s="660"/>
      <c r="CY6" s="661"/>
      <c r="CZ6" s="653">
        <v>1.1000000000000001</v>
      </c>
      <c r="DA6" s="654"/>
      <c r="DB6" s="654"/>
      <c r="DC6" s="673"/>
      <c r="DD6" s="668" t="s">
        <v>224</v>
      </c>
      <c r="DE6" s="660"/>
      <c r="DF6" s="660"/>
      <c r="DG6" s="660"/>
      <c r="DH6" s="660"/>
      <c r="DI6" s="660"/>
      <c r="DJ6" s="660"/>
      <c r="DK6" s="660"/>
      <c r="DL6" s="660"/>
      <c r="DM6" s="660"/>
      <c r="DN6" s="660"/>
      <c r="DO6" s="660"/>
      <c r="DP6" s="661"/>
      <c r="DQ6" s="668">
        <v>250520</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26111</v>
      </c>
      <c r="S7" s="660"/>
      <c r="T7" s="660"/>
      <c r="U7" s="660"/>
      <c r="V7" s="660"/>
      <c r="W7" s="660"/>
      <c r="X7" s="660"/>
      <c r="Y7" s="661"/>
      <c r="Z7" s="662">
        <v>0.1</v>
      </c>
      <c r="AA7" s="662"/>
      <c r="AB7" s="662"/>
      <c r="AC7" s="662"/>
      <c r="AD7" s="663">
        <v>26111</v>
      </c>
      <c r="AE7" s="663"/>
      <c r="AF7" s="663"/>
      <c r="AG7" s="663"/>
      <c r="AH7" s="663"/>
      <c r="AI7" s="663"/>
      <c r="AJ7" s="663"/>
      <c r="AK7" s="663"/>
      <c r="AL7" s="664">
        <v>0.2</v>
      </c>
      <c r="AM7" s="665"/>
      <c r="AN7" s="665"/>
      <c r="AO7" s="666"/>
      <c r="AP7" s="656" t="s">
        <v>226</v>
      </c>
      <c r="AQ7" s="657"/>
      <c r="AR7" s="657"/>
      <c r="AS7" s="657"/>
      <c r="AT7" s="657"/>
      <c r="AU7" s="657"/>
      <c r="AV7" s="657"/>
      <c r="AW7" s="657"/>
      <c r="AX7" s="657"/>
      <c r="AY7" s="657"/>
      <c r="AZ7" s="657"/>
      <c r="BA7" s="657"/>
      <c r="BB7" s="657"/>
      <c r="BC7" s="657"/>
      <c r="BD7" s="657"/>
      <c r="BE7" s="657"/>
      <c r="BF7" s="658"/>
      <c r="BG7" s="659">
        <v>6083471</v>
      </c>
      <c r="BH7" s="660"/>
      <c r="BI7" s="660"/>
      <c r="BJ7" s="660"/>
      <c r="BK7" s="660"/>
      <c r="BL7" s="660"/>
      <c r="BM7" s="660"/>
      <c r="BN7" s="661"/>
      <c r="BO7" s="662">
        <v>49.6</v>
      </c>
      <c r="BP7" s="662"/>
      <c r="BQ7" s="662"/>
      <c r="BR7" s="662"/>
      <c r="BS7" s="663">
        <v>78697</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2246072</v>
      </c>
      <c r="CS7" s="660"/>
      <c r="CT7" s="660"/>
      <c r="CU7" s="660"/>
      <c r="CV7" s="660"/>
      <c r="CW7" s="660"/>
      <c r="CX7" s="660"/>
      <c r="CY7" s="661"/>
      <c r="CZ7" s="662">
        <v>10.1</v>
      </c>
      <c r="DA7" s="662"/>
      <c r="DB7" s="662"/>
      <c r="DC7" s="662"/>
      <c r="DD7" s="668">
        <v>73752</v>
      </c>
      <c r="DE7" s="660"/>
      <c r="DF7" s="660"/>
      <c r="DG7" s="660"/>
      <c r="DH7" s="660"/>
      <c r="DI7" s="660"/>
      <c r="DJ7" s="660"/>
      <c r="DK7" s="660"/>
      <c r="DL7" s="660"/>
      <c r="DM7" s="660"/>
      <c r="DN7" s="660"/>
      <c r="DO7" s="660"/>
      <c r="DP7" s="661"/>
      <c r="DQ7" s="668">
        <v>2030809</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89211</v>
      </c>
      <c r="S8" s="660"/>
      <c r="T8" s="660"/>
      <c r="U8" s="660"/>
      <c r="V8" s="660"/>
      <c r="W8" s="660"/>
      <c r="X8" s="660"/>
      <c r="Y8" s="661"/>
      <c r="Z8" s="662">
        <v>0.4</v>
      </c>
      <c r="AA8" s="662"/>
      <c r="AB8" s="662"/>
      <c r="AC8" s="662"/>
      <c r="AD8" s="663">
        <v>89211</v>
      </c>
      <c r="AE8" s="663"/>
      <c r="AF8" s="663"/>
      <c r="AG8" s="663"/>
      <c r="AH8" s="663"/>
      <c r="AI8" s="663"/>
      <c r="AJ8" s="663"/>
      <c r="AK8" s="663"/>
      <c r="AL8" s="664">
        <v>0.7</v>
      </c>
      <c r="AM8" s="665"/>
      <c r="AN8" s="665"/>
      <c r="AO8" s="666"/>
      <c r="AP8" s="656" t="s">
        <v>229</v>
      </c>
      <c r="AQ8" s="657"/>
      <c r="AR8" s="657"/>
      <c r="AS8" s="657"/>
      <c r="AT8" s="657"/>
      <c r="AU8" s="657"/>
      <c r="AV8" s="657"/>
      <c r="AW8" s="657"/>
      <c r="AX8" s="657"/>
      <c r="AY8" s="657"/>
      <c r="AZ8" s="657"/>
      <c r="BA8" s="657"/>
      <c r="BB8" s="657"/>
      <c r="BC8" s="657"/>
      <c r="BD8" s="657"/>
      <c r="BE8" s="657"/>
      <c r="BF8" s="658"/>
      <c r="BG8" s="659">
        <v>132718</v>
      </c>
      <c r="BH8" s="660"/>
      <c r="BI8" s="660"/>
      <c r="BJ8" s="660"/>
      <c r="BK8" s="660"/>
      <c r="BL8" s="660"/>
      <c r="BM8" s="660"/>
      <c r="BN8" s="661"/>
      <c r="BO8" s="662">
        <v>1.1000000000000001</v>
      </c>
      <c r="BP8" s="662"/>
      <c r="BQ8" s="662"/>
      <c r="BR8" s="662"/>
      <c r="BS8" s="668" t="s">
        <v>230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8529642</v>
      </c>
      <c r="CS8" s="660"/>
      <c r="CT8" s="660"/>
      <c r="CU8" s="660"/>
      <c r="CV8" s="660"/>
      <c r="CW8" s="660"/>
      <c r="CX8" s="660"/>
      <c r="CY8" s="661"/>
      <c r="CZ8" s="662">
        <v>38.299999999999997</v>
      </c>
      <c r="DA8" s="662"/>
      <c r="DB8" s="662"/>
      <c r="DC8" s="662"/>
      <c r="DD8" s="668">
        <v>208524</v>
      </c>
      <c r="DE8" s="660"/>
      <c r="DF8" s="660"/>
      <c r="DG8" s="660"/>
      <c r="DH8" s="660"/>
      <c r="DI8" s="660"/>
      <c r="DJ8" s="660"/>
      <c r="DK8" s="660"/>
      <c r="DL8" s="660"/>
      <c r="DM8" s="660"/>
      <c r="DN8" s="660"/>
      <c r="DO8" s="660"/>
      <c r="DP8" s="661"/>
      <c r="DQ8" s="668">
        <v>4601877</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86219</v>
      </c>
      <c r="S9" s="660"/>
      <c r="T9" s="660"/>
      <c r="U9" s="660"/>
      <c r="V9" s="660"/>
      <c r="W9" s="660"/>
      <c r="X9" s="660"/>
      <c r="Y9" s="661"/>
      <c r="Z9" s="662">
        <v>0.4</v>
      </c>
      <c r="AA9" s="662"/>
      <c r="AB9" s="662"/>
      <c r="AC9" s="662"/>
      <c r="AD9" s="663">
        <v>86219</v>
      </c>
      <c r="AE9" s="663"/>
      <c r="AF9" s="663"/>
      <c r="AG9" s="663"/>
      <c r="AH9" s="663"/>
      <c r="AI9" s="663"/>
      <c r="AJ9" s="663"/>
      <c r="AK9" s="663"/>
      <c r="AL9" s="664">
        <v>0.7</v>
      </c>
      <c r="AM9" s="665"/>
      <c r="AN9" s="665"/>
      <c r="AO9" s="666"/>
      <c r="AP9" s="656" t="s">
        <v>233</v>
      </c>
      <c r="AQ9" s="657"/>
      <c r="AR9" s="657"/>
      <c r="AS9" s="657"/>
      <c r="AT9" s="657"/>
      <c r="AU9" s="657"/>
      <c r="AV9" s="657"/>
      <c r="AW9" s="657"/>
      <c r="AX9" s="657"/>
      <c r="AY9" s="657"/>
      <c r="AZ9" s="657"/>
      <c r="BA9" s="657"/>
      <c r="BB9" s="657"/>
      <c r="BC9" s="657"/>
      <c r="BD9" s="657"/>
      <c r="BE9" s="657"/>
      <c r="BF9" s="658"/>
      <c r="BG9" s="659">
        <v>5154869</v>
      </c>
      <c r="BH9" s="660"/>
      <c r="BI9" s="660"/>
      <c r="BJ9" s="660"/>
      <c r="BK9" s="660"/>
      <c r="BL9" s="660"/>
      <c r="BM9" s="660"/>
      <c r="BN9" s="661"/>
      <c r="BO9" s="662">
        <v>42.1</v>
      </c>
      <c r="BP9" s="662"/>
      <c r="BQ9" s="662"/>
      <c r="BR9" s="662"/>
      <c r="BS9" s="668" t="s">
        <v>224</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1942746</v>
      </c>
      <c r="CS9" s="660"/>
      <c r="CT9" s="660"/>
      <c r="CU9" s="660"/>
      <c r="CV9" s="660"/>
      <c r="CW9" s="660"/>
      <c r="CX9" s="660"/>
      <c r="CY9" s="661"/>
      <c r="CZ9" s="662">
        <v>8.6999999999999993</v>
      </c>
      <c r="DA9" s="662"/>
      <c r="DB9" s="662"/>
      <c r="DC9" s="662"/>
      <c r="DD9" s="668">
        <v>56961</v>
      </c>
      <c r="DE9" s="660"/>
      <c r="DF9" s="660"/>
      <c r="DG9" s="660"/>
      <c r="DH9" s="660"/>
      <c r="DI9" s="660"/>
      <c r="DJ9" s="660"/>
      <c r="DK9" s="660"/>
      <c r="DL9" s="660"/>
      <c r="DM9" s="660"/>
      <c r="DN9" s="660"/>
      <c r="DO9" s="660"/>
      <c r="DP9" s="661"/>
      <c r="DQ9" s="668">
        <v>1795997</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230</v>
      </c>
      <c r="AA10" s="662"/>
      <c r="AB10" s="662"/>
      <c r="AC10" s="662"/>
      <c r="AD10" s="663" t="s">
        <v>230</v>
      </c>
      <c r="AE10" s="663"/>
      <c r="AF10" s="663"/>
      <c r="AG10" s="663"/>
      <c r="AH10" s="663"/>
      <c r="AI10" s="663"/>
      <c r="AJ10" s="663"/>
      <c r="AK10" s="663"/>
      <c r="AL10" s="664" t="s">
        <v>224</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168967</v>
      </c>
      <c r="BH10" s="660"/>
      <c r="BI10" s="660"/>
      <c r="BJ10" s="660"/>
      <c r="BK10" s="660"/>
      <c r="BL10" s="660"/>
      <c r="BM10" s="660"/>
      <c r="BN10" s="661"/>
      <c r="BO10" s="662">
        <v>1.4</v>
      </c>
      <c r="BP10" s="662"/>
      <c r="BQ10" s="662"/>
      <c r="BR10" s="662"/>
      <c r="BS10" s="668" t="s">
        <v>224</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5360</v>
      </c>
      <c r="CS10" s="660"/>
      <c r="CT10" s="660"/>
      <c r="CU10" s="660"/>
      <c r="CV10" s="660"/>
      <c r="CW10" s="660"/>
      <c r="CX10" s="660"/>
      <c r="CY10" s="661"/>
      <c r="CZ10" s="662">
        <v>0</v>
      </c>
      <c r="DA10" s="662"/>
      <c r="DB10" s="662"/>
      <c r="DC10" s="662"/>
      <c r="DD10" s="668" t="s">
        <v>224</v>
      </c>
      <c r="DE10" s="660"/>
      <c r="DF10" s="660"/>
      <c r="DG10" s="660"/>
      <c r="DH10" s="660"/>
      <c r="DI10" s="660"/>
      <c r="DJ10" s="660"/>
      <c r="DK10" s="660"/>
      <c r="DL10" s="660"/>
      <c r="DM10" s="660"/>
      <c r="DN10" s="660"/>
      <c r="DO10" s="660"/>
      <c r="DP10" s="661"/>
      <c r="DQ10" s="668">
        <v>360</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224</v>
      </c>
      <c r="AA11" s="662"/>
      <c r="AB11" s="662"/>
      <c r="AC11" s="662"/>
      <c r="AD11" s="663" t="s">
        <v>224</v>
      </c>
      <c r="AE11" s="663"/>
      <c r="AF11" s="663"/>
      <c r="AG11" s="663"/>
      <c r="AH11" s="663"/>
      <c r="AI11" s="663"/>
      <c r="AJ11" s="663"/>
      <c r="AK11" s="663"/>
      <c r="AL11" s="664" t="s">
        <v>224</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626917</v>
      </c>
      <c r="BH11" s="660"/>
      <c r="BI11" s="660"/>
      <c r="BJ11" s="660"/>
      <c r="BK11" s="660"/>
      <c r="BL11" s="660"/>
      <c r="BM11" s="660"/>
      <c r="BN11" s="661"/>
      <c r="BO11" s="662">
        <v>5.0999999999999996</v>
      </c>
      <c r="BP11" s="662"/>
      <c r="BQ11" s="662"/>
      <c r="BR11" s="662"/>
      <c r="BS11" s="668">
        <v>78697</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91039</v>
      </c>
      <c r="CS11" s="660"/>
      <c r="CT11" s="660"/>
      <c r="CU11" s="660"/>
      <c r="CV11" s="660"/>
      <c r="CW11" s="660"/>
      <c r="CX11" s="660"/>
      <c r="CY11" s="661"/>
      <c r="CZ11" s="662">
        <v>0.4</v>
      </c>
      <c r="DA11" s="662"/>
      <c r="DB11" s="662"/>
      <c r="DC11" s="662"/>
      <c r="DD11" s="668">
        <v>2418</v>
      </c>
      <c r="DE11" s="660"/>
      <c r="DF11" s="660"/>
      <c r="DG11" s="660"/>
      <c r="DH11" s="660"/>
      <c r="DI11" s="660"/>
      <c r="DJ11" s="660"/>
      <c r="DK11" s="660"/>
      <c r="DL11" s="660"/>
      <c r="DM11" s="660"/>
      <c r="DN11" s="660"/>
      <c r="DO11" s="660"/>
      <c r="DP11" s="661"/>
      <c r="DQ11" s="668">
        <v>80698</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1204119</v>
      </c>
      <c r="S12" s="660"/>
      <c r="T12" s="660"/>
      <c r="U12" s="660"/>
      <c r="V12" s="660"/>
      <c r="W12" s="660"/>
      <c r="X12" s="660"/>
      <c r="Y12" s="661"/>
      <c r="Z12" s="662">
        <v>5.2</v>
      </c>
      <c r="AA12" s="662"/>
      <c r="AB12" s="662"/>
      <c r="AC12" s="662"/>
      <c r="AD12" s="663">
        <v>1204119</v>
      </c>
      <c r="AE12" s="663"/>
      <c r="AF12" s="663"/>
      <c r="AG12" s="663"/>
      <c r="AH12" s="663"/>
      <c r="AI12" s="663"/>
      <c r="AJ12" s="663"/>
      <c r="AK12" s="663"/>
      <c r="AL12" s="664">
        <v>9.3000000000000007</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4607557</v>
      </c>
      <c r="BH12" s="660"/>
      <c r="BI12" s="660"/>
      <c r="BJ12" s="660"/>
      <c r="BK12" s="660"/>
      <c r="BL12" s="660"/>
      <c r="BM12" s="660"/>
      <c r="BN12" s="661"/>
      <c r="BO12" s="662">
        <v>37.6</v>
      </c>
      <c r="BP12" s="662"/>
      <c r="BQ12" s="662"/>
      <c r="BR12" s="662"/>
      <c r="BS12" s="668" t="s">
        <v>224</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345253</v>
      </c>
      <c r="CS12" s="660"/>
      <c r="CT12" s="660"/>
      <c r="CU12" s="660"/>
      <c r="CV12" s="660"/>
      <c r="CW12" s="660"/>
      <c r="CX12" s="660"/>
      <c r="CY12" s="661"/>
      <c r="CZ12" s="662">
        <v>1.6</v>
      </c>
      <c r="DA12" s="662"/>
      <c r="DB12" s="662"/>
      <c r="DC12" s="662"/>
      <c r="DD12" s="668">
        <v>52572</v>
      </c>
      <c r="DE12" s="660"/>
      <c r="DF12" s="660"/>
      <c r="DG12" s="660"/>
      <c r="DH12" s="660"/>
      <c r="DI12" s="660"/>
      <c r="DJ12" s="660"/>
      <c r="DK12" s="660"/>
      <c r="DL12" s="660"/>
      <c r="DM12" s="660"/>
      <c r="DN12" s="660"/>
      <c r="DO12" s="660"/>
      <c r="DP12" s="661"/>
      <c r="DQ12" s="668">
        <v>203381</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t="s">
        <v>230</v>
      </c>
      <c r="S13" s="660"/>
      <c r="T13" s="660"/>
      <c r="U13" s="660"/>
      <c r="V13" s="660"/>
      <c r="W13" s="660"/>
      <c r="X13" s="660"/>
      <c r="Y13" s="661"/>
      <c r="Z13" s="662" t="s">
        <v>230</v>
      </c>
      <c r="AA13" s="662"/>
      <c r="AB13" s="662"/>
      <c r="AC13" s="662"/>
      <c r="AD13" s="663" t="s">
        <v>230</v>
      </c>
      <c r="AE13" s="663"/>
      <c r="AF13" s="663"/>
      <c r="AG13" s="663"/>
      <c r="AH13" s="663"/>
      <c r="AI13" s="663"/>
      <c r="AJ13" s="663"/>
      <c r="AK13" s="663"/>
      <c r="AL13" s="664" t="s">
        <v>224</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4606614</v>
      </c>
      <c r="BH13" s="660"/>
      <c r="BI13" s="660"/>
      <c r="BJ13" s="660"/>
      <c r="BK13" s="660"/>
      <c r="BL13" s="660"/>
      <c r="BM13" s="660"/>
      <c r="BN13" s="661"/>
      <c r="BO13" s="662">
        <v>37.6</v>
      </c>
      <c r="BP13" s="662"/>
      <c r="BQ13" s="662"/>
      <c r="BR13" s="662"/>
      <c r="BS13" s="668" t="s">
        <v>224</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4210240</v>
      </c>
      <c r="CS13" s="660"/>
      <c r="CT13" s="660"/>
      <c r="CU13" s="660"/>
      <c r="CV13" s="660"/>
      <c r="CW13" s="660"/>
      <c r="CX13" s="660"/>
      <c r="CY13" s="661"/>
      <c r="CZ13" s="662">
        <v>18.899999999999999</v>
      </c>
      <c r="DA13" s="662"/>
      <c r="DB13" s="662"/>
      <c r="DC13" s="662"/>
      <c r="DD13" s="668">
        <v>2553469</v>
      </c>
      <c r="DE13" s="660"/>
      <c r="DF13" s="660"/>
      <c r="DG13" s="660"/>
      <c r="DH13" s="660"/>
      <c r="DI13" s="660"/>
      <c r="DJ13" s="660"/>
      <c r="DK13" s="660"/>
      <c r="DL13" s="660"/>
      <c r="DM13" s="660"/>
      <c r="DN13" s="660"/>
      <c r="DO13" s="660"/>
      <c r="DP13" s="661"/>
      <c r="DQ13" s="668">
        <v>2221979</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224</v>
      </c>
      <c r="S14" s="660"/>
      <c r="T14" s="660"/>
      <c r="U14" s="660"/>
      <c r="V14" s="660"/>
      <c r="W14" s="660"/>
      <c r="X14" s="660"/>
      <c r="Y14" s="661"/>
      <c r="Z14" s="662" t="s">
        <v>230</v>
      </c>
      <c r="AA14" s="662"/>
      <c r="AB14" s="662"/>
      <c r="AC14" s="662"/>
      <c r="AD14" s="663" t="s">
        <v>224</v>
      </c>
      <c r="AE14" s="663"/>
      <c r="AF14" s="663"/>
      <c r="AG14" s="663"/>
      <c r="AH14" s="663"/>
      <c r="AI14" s="663"/>
      <c r="AJ14" s="663"/>
      <c r="AK14" s="663"/>
      <c r="AL14" s="664" t="s">
        <v>230</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125490</v>
      </c>
      <c r="BH14" s="660"/>
      <c r="BI14" s="660"/>
      <c r="BJ14" s="660"/>
      <c r="BK14" s="660"/>
      <c r="BL14" s="660"/>
      <c r="BM14" s="660"/>
      <c r="BN14" s="661"/>
      <c r="BO14" s="662">
        <v>1</v>
      </c>
      <c r="BP14" s="662"/>
      <c r="BQ14" s="662"/>
      <c r="BR14" s="662"/>
      <c r="BS14" s="668" t="s">
        <v>230</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701214</v>
      </c>
      <c r="CS14" s="660"/>
      <c r="CT14" s="660"/>
      <c r="CU14" s="660"/>
      <c r="CV14" s="660"/>
      <c r="CW14" s="660"/>
      <c r="CX14" s="660"/>
      <c r="CY14" s="661"/>
      <c r="CZ14" s="662">
        <v>3.2</v>
      </c>
      <c r="DA14" s="662"/>
      <c r="DB14" s="662"/>
      <c r="DC14" s="662"/>
      <c r="DD14" s="668">
        <v>6719</v>
      </c>
      <c r="DE14" s="660"/>
      <c r="DF14" s="660"/>
      <c r="DG14" s="660"/>
      <c r="DH14" s="660"/>
      <c r="DI14" s="660"/>
      <c r="DJ14" s="660"/>
      <c r="DK14" s="660"/>
      <c r="DL14" s="660"/>
      <c r="DM14" s="660"/>
      <c r="DN14" s="660"/>
      <c r="DO14" s="660"/>
      <c r="DP14" s="661"/>
      <c r="DQ14" s="668">
        <v>695818</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79446</v>
      </c>
      <c r="S15" s="660"/>
      <c r="T15" s="660"/>
      <c r="U15" s="660"/>
      <c r="V15" s="660"/>
      <c r="W15" s="660"/>
      <c r="X15" s="660"/>
      <c r="Y15" s="661"/>
      <c r="Z15" s="662">
        <v>0.3</v>
      </c>
      <c r="AA15" s="662"/>
      <c r="AB15" s="662"/>
      <c r="AC15" s="662"/>
      <c r="AD15" s="663">
        <v>79446</v>
      </c>
      <c r="AE15" s="663"/>
      <c r="AF15" s="663"/>
      <c r="AG15" s="663"/>
      <c r="AH15" s="663"/>
      <c r="AI15" s="663"/>
      <c r="AJ15" s="663"/>
      <c r="AK15" s="663"/>
      <c r="AL15" s="664">
        <v>0.6</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422506</v>
      </c>
      <c r="BH15" s="660"/>
      <c r="BI15" s="660"/>
      <c r="BJ15" s="660"/>
      <c r="BK15" s="660"/>
      <c r="BL15" s="660"/>
      <c r="BM15" s="660"/>
      <c r="BN15" s="661"/>
      <c r="BO15" s="662">
        <v>3.4</v>
      </c>
      <c r="BP15" s="662"/>
      <c r="BQ15" s="662"/>
      <c r="BR15" s="662"/>
      <c r="BS15" s="668" t="s">
        <v>224</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2292329</v>
      </c>
      <c r="CS15" s="660"/>
      <c r="CT15" s="660"/>
      <c r="CU15" s="660"/>
      <c r="CV15" s="660"/>
      <c r="CW15" s="660"/>
      <c r="CX15" s="660"/>
      <c r="CY15" s="661"/>
      <c r="CZ15" s="662">
        <v>10.3</v>
      </c>
      <c r="DA15" s="662"/>
      <c r="DB15" s="662"/>
      <c r="DC15" s="662"/>
      <c r="DD15" s="668">
        <v>455993</v>
      </c>
      <c r="DE15" s="660"/>
      <c r="DF15" s="660"/>
      <c r="DG15" s="660"/>
      <c r="DH15" s="660"/>
      <c r="DI15" s="660"/>
      <c r="DJ15" s="660"/>
      <c r="DK15" s="660"/>
      <c r="DL15" s="660"/>
      <c r="DM15" s="660"/>
      <c r="DN15" s="660"/>
      <c r="DO15" s="660"/>
      <c r="DP15" s="661"/>
      <c r="DQ15" s="668">
        <v>1565802</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230</v>
      </c>
      <c r="AA16" s="662"/>
      <c r="AB16" s="662"/>
      <c r="AC16" s="662"/>
      <c r="AD16" s="663" t="s">
        <v>224</v>
      </c>
      <c r="AE16" s="663"/>
      <c r="AF16" s="663"/>
      <c r="AG16" s="663"/>
      <c r="AH16" s="663"/>
      <c r="AI16" s="663"/>
      <c r="AJ16" s="663"/>
      <c r="AK16" s="663"/>
      <c r="AL16" s="664" t="s">
        <v>224</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224</v>
      </c>
      <c r="BH16" s="660"/>
      <c r="BI16" s="660"/>
      <c r="BJ16" s="660"/>
      <c r="BK16" s="660"/>
      <c r="BL16" s="660"/>
      <c r="BM16" s="660"/>
      <c r="BN16" s="661"/>
      <c r="BO16" s="662" t="s">
        <v>230</v>
      </c>
      <c r="BP16" s="662"/>
      <c r="BQ16" s="662"/>
      <c r="BR16" s="662"/>
      <c r="BS16" s="668" t="s">
        <v>224</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224</v>
      </c>
      <c r="CS16" s="660"/>
      <c r="CT16" s="660"/>
      <c r="CU16" s="660"/>
      <c r="CV16" s="660"/>
      <c r="CW16" s="660"/>
      <c r="CX16" s="660"/>
      <c r="CY16" s="661"/>
      <c r="CZ16" s="662" t="s">
        <v>224</v>
      </c>
      <c r="DA16" s="662"/>
      <c r="DB16" s="662"/>
      <c r="DC16" s="662"/>
      <c r="DD16" s="668" t="s">
        <v>224</v>
      </c>
      <c r="DE16" s="660"/>
      <c r="DF16" s="660"/>
      <c r="DG16" s="660"/>
      <c r="DH16" s="660"/>
      <c r="DI16" s="660"/>
      <c r="DJ16" s="660"/>
      <c r="DK16" s="660"/>
      <c r="DL16" s="660"/>
      <c r="DM16" s="660"/>
      <c r="DN16" s="660"/>
      <c r="DO16" s="660"/>
      <c r="DP16" s="661"/>
      <c r="DQ16" s="668" t="s">
        <v>224</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53919</v>
      </c>
      <c r="S17" s="660"/>
      <c r="T17" s="660"/>
      <c r="U17" s="660"/>
      <c r="V17" s="660"/>
      <c r="W17" s="660"/>
      <c r="X17" s="660"/>
      <c r="Y17" s="661"/>
      <c r="Z17" s="662">
        <v>0.2</v>
      </c>
      <c r="AA17" s="662"/>
      <c r="AB17" s="662"/>
      <c r="AC17" s="662"/>
      <c r="AD17" s="663">
        <v>53919</v>
      </c>
      <c r="AE17" s="663"/>
      <c r="AF17" s="663"/>
      <c r="AG17" s="663"/>
      <c r="AH17" s="663"/>
      <c r="AI17" s="663"/>
      <c r="AJ17" s="663"/>
      <c r="AK17" s="663"/>
      <c r="AL17" s="664">
        <v>0.4</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224</v>
      </c>
      <c r="BH17" s="660"/>
      <c r="BI17" s="660"/>
      <c r="BJ17" s="660"/>
      <c r="BK17" s="660"/>
      <c r="BL17" s="660"/>
      <c r="BM17" s="660"/>
      <c r="BN17" s="661"/>
      <c r="BO17" s="662" t="s">
        <v>224</v>
      </c>
      <c r="BP17" s="662"/>
      <c r="BQ17" s="662"/>
      <c r="BR17" s="662"/>
      <c r="BS17" s="668" t="s">
        <v>230</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1645289</v>
      </c>
      <c r="CS17" s="660"/>
      <c r="CT17" s="660"/>
      <c r="CU17" s="660"/>
      <c r="CV17" s="660"/>
      <c r="CW17" s="660"/>
      <c r="CX17" s="660"/>
      <c r="CY17" s="661"/>
      <c r="CZ17" s="662">
        <v>7.4</v>
      </c>
      <c r="DA17" s="662"/>
      <c r="DB17" s="662"/>
      <c r="DC17" s="662"/>
      <c r="DD17" s="668" t="s">
        <v>224</v>
      </c>
      <c r="DE17" s="660"/>
      <c r="DF17" s="660"/>
      <c r="DG17" s="660"/>
      <c r="DH17" s="660"/>
      <c r="DI17" s="660"/>
      <c r="DJ17" s="660"/>
      <c r="DK17" s="660"/>
      <c r="DL17" s="660"/>
      <c r="DM17" s="660"/>
      <c r="DN17" s="660"/>
      <c r="DO17" s="660"/>
      <c r="DP17" s="661"/>
      <c r="DQ17" s="668">
        <v>1636052</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170429</v>
      </c>
      <c r="S18" s="660"/>
      <c r="T18" s="660"/>
      <c r="U18" s="660"/>
      <c r="V18" s="660"/>
      <c r="W18" s="660"/>
      <c r="X18" s="660"/>
      <c r="Y18" s="661"/>
      <c r="Z18" s="662">
        <v>0.7</v>
      </c>
      <c r="AA18" s="662"/>
      <c r="AB18" s="662"/>
      <c r="AC18" s="662"/>
      <c r="AD18" s="663">
        <v>53739</v>
      </c>
      <c r="AE18" s="663"/>
      <c r="AF18" s="663"/>
      <c r="AG18" s="663"/>
      <c r="AH18" s="663"/>
      <c r="AI18" s="663"/>
      <c r="AJ18" s="663"/>
      <c r="AK18" s="663"/>
      <c r="AL18" s="664">
        <v>0.4</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230</v>
      </c>
      <c r="BH18" s="660"/>
      <c r="BI18" s="660"/>
      <c r="BJ18" s="660"/>
      <c r="BK18" s="660"/>
      <c r="BL18" s="660"/>
      <c r="BM18" s="660"/>
      <c r="BN18" s="661"/>
      <c r="BO18" s="662" t="s">
        <v>224</v>
      </c>
      <c r="BP18" s="662"/>
      <c r="BQ18" s="662"/>
      <c r="BR18" s="662"/>
      <c r="BS18" s="668" t="s">
        <v>230</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224</v>
      </c>
      <c r="CS18" s="660"/>
      <c r="CT18" s="660"/>
      <c r="CU18" s="660"/>
      <c r="CV18" s="660"/>
      <c r="CW18" s="660"/>
      <c r="CX18" s="660"/>
      <c r="CY18" s="661"/>
      <c r="CZ18" s="662" t="s">
        <v>224</v>
      </c>
      <c r="DA18" s="662"/>
      <c r="DB18" s="662"/>
      <c r="DC18" s="662"/>
      <c r="DD18" s="668" t="s">
        <v>224</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53739</v>
      </c>
      <c r="S19" s="660"/>
      <c r="T19" s="660"/>
      <c r="U19" s="660"/>
      <c r="V19" s="660"/>
      <c r="W19" s="660"/>
      <c r="X19" s="660"/>
      <c r="Y19" s="661"/>
      <c r="Z19" s="662">
        <v>0.2</v>
      </c>
      <c r="AA19" s="662"/>
      <c r="AB19" s="662"/>
      <c r="AC19" s="662"/>
      <c r="AD19" s="663">
        <v>53739</v>
      </c>
      <c r="AE19" s="663"/>
      <c r="AF19" s="663"/>
      <c r="AG19" s="663"/>
      <c r="AH19" s="663"/>
      <c r="AI19" s="663"/>
      <c r="AJ19" s="663"/>
      <c r="AK19" s="663"/>
      <c r="AL19" s="664">
        <v>0.4</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1015720</v>
      </c>
      <c r="BH19" s="660"/>
      <c r="BI19" s="660"/>
      <c r="BJ19" s="660"/>
      <c r="BK19" s="660"/>
      <c r="BL19" s="660"/>
      <c r="BM19" s="660"/>
      <c r="BN19" s="661"/>
      <c r="BO19" s="662">
        <v>8.3000000000000007</v>
      </c>
      <c r="BP19" s="662"/>
      <c r="BQ19" s="662"/>
      <c r="BR19" s="662"/>
      <c r="BS19" s="668" t="s">
        <v>224</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224</v>
      </c>
      <c r="DA19" s="662"/>
      <c r="DB19" s="662"/>
      <c r="DC19" s="662"/>
      <c r="DD19" s="668" t="s">
        <v>224</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116690</v>
      </c>
      <c r="S20" s="660"/>
      <c r="T20" s="660"/>
      <c r="U20" s="660"/>
      <c r="V20" s="660"/>
      <c r="W20" s="660"/>
      <c r="X20" s="660"/>
      <c r="Y20" s="661"/>
      <c r="Z20" s="662">
        <v>0.5</v>
      </c>
      <c r="AA20" s="662"/>
      <c r="AB20" s="662"/>
      <c r="AC20" s="662"/>
      <c r="AD20" s="663" t="s">
        <v>224</v>
      </c>
      <c r="AE20" s="663"/>
      <c r="AF20" s="663"/>
      <c r="AG20" s="663"/>
      <c r="AH20" s="663"/>
      <c r="AI20" s="663"/>
      <c r="AJ20" s="663"/>
      <c r="AK20" s="663"/>
      <c r="AL20" s="664" t="s">
        <v>230</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1015720</v>
      </c>
      <c r="BH20" s="660"/>
      <c r="BI20" s="660"/>
      <c r="BJ20" s="660"/>
      <c r="BK20" s="660"/>
      <c r="BL20" s="660"/>
      <c r="BM20" s="660"/>
      <c r="BN20" s="661"/>
      <c r="BO20" s="662">
        <v>8.3000000000000007</v>
      </c>
      <c r="BP20" s="662"/>
      <c r="BQ20" s="662"/>
      <c r="BR20" s="662"/>
      <c r="BS20" s="668" t="s">
        <v>224</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22259704</v>
      </c>
      <c r="CS20" s="660"/>
      <c r="CT20" s="660"/>
      <c r="CU20" s="660"/>
      <c r="CV20" s="660"/>
      <c r="CW20" s="660"/>
      <c r="CX20" s="660"/>
      <c r="CY20" s="661"/>
      <c r="CZ20" s="662">
        <v>100</v>
      </c>
      <c r="DA20" s="662"/>
      <c r="DB20" s="662"/>
      <c r="DC20" s="662"/>
      <c r="DD20" s="668">
        <v>3410408</v>
      </c>
      <c r="DE20" s="660"/>
      <c r="DF20" s="660"/>
      <c r="DG20" s="660"/>
      <c r="DH20" s="660"/>
      <c r="DI20" s="660"/>
      <c r="DJ20" s="660"/>
      <c r="DK20" s="660"/>
      <c r="DL20" s="660"/>
      <c r="DM20" s="660"/>
      <c r="DN20" s="660"/>
      <c r="DO20" s="660"/>
      <c r="DP20" s="661"/>
      <c r="DQ20" s="668">
        <v>15083293</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224</v>
      </c>
      <c r="S21" s="660"/>
      <c r="T21" s="660"/>
      <c r="U21" s="660"/>
      <c r="V21" s="660"/>
      <c r="W21" s="660"/>
      <c r="X21" s="660"/>
      <c r="Y21" s="661"/>
      <c r="Z21" s="662" t="s">
        <v>224</v>
      </c>
      <c r="AA21" s="662"/>
      <c r="AB21" s="662"/>
      <c r="AC21" s="662"/>
      <c r="AD21" s="663" t="s">
        <v>224</v>
      </c>
      <c r="AE21" s="663"/>
      <c r="AF21" s="663"/>
      <c r="AG21" s="663"/>
      <c r="AH21" s="663"/>
      <c r="AI21" s="663"/>
      <c r="AJ21" s="663"/>
      <c r="AK21" s="663"/>
      <c r="AL21" s="664" t="s">
        <v>224</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224</v>
      </c>
      <c r="BH21" s="660"/>
      <c r="BI21" s="660"/>
      <c r="BJ21" s="660"/>
      <c r="BK21" s="660"/>
      <c r="BL21" s="660"/>
      <c r="BM21" s="660"/>
      <c r="BN21" s="661"/>
      <c r="BO21" s="662" t="s">
        <v>230</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14113095</v>
      </c>
      <c r="S22" s="660"/>
      <c r="T22" s="660"/>
      <c r="U22" s="660"/>
      <c r="V22" s="660"/>
      <c r="W22" s="660"/>
      <c r="X22" s="660"/>
      <c r="Y22" s="661"/>
      <c r="Z22" s="662">
        <v>61.4</v>
      </c>
      <c r="AA22" s="662"/>
      <c r="AB22" s="662"/>
      <c r="AC22" s="662"/>
      <c r="AD22" s="663">
        <v>12901988</v>
      </c>
      <c r="AE22" s="663"/>
      <c r="AF22" s="663"/>
      <c r="AG22" s="663"/>
      <c r="AH22" s="663"/>
      <c r="AI22" s="663"/>
      <c r="AJ22" s="663"/>
      <c r="AK22" s="663"/>
      <c r="AL22" s="664">
        <v>99.5</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224</v>
      </c>
      <c r="BH22" s="660"/>
      <c r="BI22" s="660"/>
      <c r="BJ22" s="660"/>
      <c r="BK22" s="660"/>
      <c r="BL22" s="660"/>
      <c r="BM22" s="660"/>
      <c r="BN22" s="661"/>
      <c r="BO22" s="662" t="s">
        <v>230</v>
      </c>
      <c r="BP22" s="662"/>
      <c r="BQ22" s="662"/>
      <c r="BR22" s="662"/>
      <c r="BS22" s="668" t="s">
        <v>224</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11393</v>
      </c>
      <c r="S23" s="660"/>
      <c r="T23" s="660"/>
      <c r="U23" s="660"/>
      <c r="V23" s="660"/>
      <c r="W23" s="660"/>
      <c r="X23" s="660"/>
      <c r="Y23" s="661"/>
      <c r="Z23" s="662">
        <v>0</v>
      </c>
      <c r="AA23" s="662"/>
      <c r="AB23" s="662"/>
      <c r="AC23" s="662"/>
      <c r="AD23" s="663">
        <v>11393</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v>1015720</v>
      </c>
      <c r="BH23" s="660"/>
      <c r="BI23" s="660"/>
      <c r="BJ23" s="660"/>
      <c r="BK23" s="660"/>
      <c r="BL23" s="660"/>
      <c r="BM23" s="660"/>
      <c r="BN23" s="661"/>
      <c r="BO23" s="662">
        <v>8.3000000000000007</v>
      </c>
      <c r="BP23" s="662"/>
      <c r="BQ23" s="662"/>
      <c r="BR23" s="662"/>
      <c r="BS23" s="668" t="s">
        <v>230</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112254</v>
      </c>
      <c r="S24" s="660"/>
      <c r="T24" s="660"/>
      <c r="U24" s="660"/>
      <c r="V24" s="660"/>
      <c r="W24" s="660"/>
      <c r="X24" s="660"/>
      <c r="Y24" s="661"/>
      <c r="Z24" s="662">
        <v>0.5</v>
      </c>
      <c r="AA24" s="662"/>
      <c r="AB24" s="662"/>
      <c r="AC24" s="662"/>
      <c r="AD24" s="663" t="s">
        <v>230</v>
      </c>
      <c r="AE24" s="663"/>
      <c r="AF24" s="663"/>
      <c r="AG24" s="663"/>
      <c r="AH24" s="663"/>
      <c r="AI24" s="663"/>
      <c r="AJ24" s="663"/>
      <c r="AK24" s="663"/>
      <c r="AL24" s="664" t="s">
        <v>224</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230</v>
      </c>
      <c r="BP24" s="662"/>
      <c r="BQ24" s="662"/>
      <c r="BR24" s="662"/>
      <c r="BS24" s="668" t="s">
        <v>224</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10034396</v>
      </c>
      <c r="CS24" s="649"/>
      <c r="CT24" s="649"/>
      <c r="CU24" s="649"/>
      <c r="CV24" s="649"/>
      <c r="CW24" s="649"/>
      <c r="CX24" s="649"/>
      <c r="CY24" s="650"/>
      <c r="CZ24" s="653">
        <v>45.1</v>
      </c>
      <c r="DA24" s="654"/>
      <c r="DB24" s="654"/>
      <c r="DC24" s="673"/>
      <c r="DD24" s="692">
        <v>6423016</v>
      </c>
      <c r="DE24" s="649"/>
      <c r="DF24" s="649"/>
      <c r="DG24" s="649"/>
      <c r="DH24" s="649"/>
      <c r="DI24" s="649"/>
      <c r="DJ24" s="649"/>
      <c r="DK24" s="650"/>
      <c r="DL24" s="692">
        <v>6341105</v>
      </c>
      <c r="DM24" s="649"/>
      <c r="DN24" s="649"/>
      <c r="DO24" s="649"/>
      <c r="DP24" s="649"/>
      <c r="DQ24" s="649"/>
      <c r="DR24" s="649"/>
      <c r="DS24" s="649"/>
      <c r="DT24" s="649"/>
      <c r="DU24" s="649"/>
      <c r="DV24" s="650"/>
      <c r="DW24" s="653">
        <v>48.4</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344085</v>
      </c>
      <c r="S25" s="660"/>
      <c r="T25" s="660"/>
      <c r="U25" s="660"/>
      <c r="V25" s="660"/>
      <c r="W25" s="660"/>
      <c r="X25" s="660"/>
      <c r="Y25" s="661"/>
      <c r="Z25" s="662">
        <v>1.5</v>
      </c>
      <c r="AA25" s="662"/>
      <c r="AB25" s="662"/>
      <c r="AC25" s="662"/>
      <c r="AD25" s="663">
        <v>36951</v>
      </c>
      <c r="AE25" s="663"/>
      <c r="AF25" s="663"/>
      <c r="AG25" s="663"/>
      <c r="AH25" s="663"/>
      <c r="AI25" s="663"/>
      <c r="AJ25" s="663"/>
      <c r="AK25" s="663"/>
      <c r="AL25" s="664">
        <v>0.3</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224</v>
      </c>
      <c r="BP25" s="662"/>
      <c r="BQ25" s="662"/>
      <c r="BR25" s="662"/>
      <c r="BS25" s="668" t="s">
        <v>230</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3663632</v>
      </c>
      <c r="CS25" s="695"/>
      <c r="CT25" s="695"/>
      <c r="CU25" s="695"/>
      <c r="CV25" s="695"/>
      <c r="CW25" s="695"/>
      <c r="CX25" s="695"/>
      <c r="CY25" s="696"/>
      <c r="CZ25" s="664">
        <v>16.5</v>
      </c>
      <c r="DA25" s="693"/>
      <c r="DB25" s="693"/>
      <c r="DC25" s="697"/>
      <c r="DD25" s="668">
        <v>3172370</v>
      </c>
      <c r="DE25" s="695"/>
      <c r="DF25" s="695"/>
      <c r="DG25" s="695"/>
      <c r="DH25" s="695"/>
      <c r="DI25" s="695"/>
      <c r="DJ25" s="695"/>
      <c r="DK25" s="696"/>
      <c r="DL25" s="668">
        <v>3091238</v>
      </c>
      <c r="DM25" s="695"/>
      <c r="DN25" s="695"/>
      <c r="DO25" s="695"/>
      <c r="DP25" s="695"/>
      <c r="DQ25" s="695"/>
      <c r="DR25" s="695"/>
      <c r="DS25" s="695"/>
      <c r="DT25" s="695"/>
      <c r="DU25" s="695"/>
      <c r="DV25" s="696"/>
      <c r="DW25" s="664">
        <v>23.6</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123436</v>
      </c>
      <c r="S26" s="660"/>
      <c r="T26" s="660"/>
      <c r="U26" s="660"/>
      <c r="V26" s="660"/>
      <c r="W26" s="660"/>
      <c r="X26" s="660"/>
      <c r="Y26" s="661"/>
      <c r="Z26" s="662">
        <v>0.5</v>
      </c>
      <c r="AA26" s="662"/>
      <c r="AB26" s="662"/>
      <c r="AC26" s="662"/>
      <c r="AD26" s="663" t="s">
        <v>230</v>
      </c>
      <c r="AE26" s="663"/>
      <c r="AF26" s="663"/>
      <c r="AG26" s="663"/>
      <c r="AH26" s="663"/>
      <c r="AI26" s="663"/>
      <c r="AJ26" s="663"/>
      <c r="AK26" s="663"/>
      <c r="AL26" s="664" t="s">
        <v>230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224</v>
      </c>
      <c r="BP26" s="662"/>
      <c r="BQ26" s="662"/>
      <c r="BR26" s="662"/>
      <c r="BS26" s="668" t="s">
        <v>230</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2378943</v>
      </c>
      <c r="CS26" s="660"/>
      <c r="CT26" s="660"/>
      <c r="CU26" s="660"/>
      <c r="CV26" s="660"/>
      <c r="CW26" s="660"/>
      <c r="CX26" s="660"/>
      <c r="CY26" s="661"/>
      <c r="CZ26" s="664">
        <v>10.7</v>
      </c>
      <c r="DA26" s="693"/>
      <c r="DB26" s="693"/>
      <c r="DC26" s="697"/>
      <c r="DD26" s="668">
        <v>1958259</v>
      </c>
      <c r="DE26" s="660"/>
      <c r="DF26" s="660"/>
      <c r="DG26" s="660"/>
      <c r="DH26" s="660"/>
      <c r="DI26" s="660"/>
      <c r="DJ26" s="660"/>
      <c r="DK26" s="661"/>
      <c r="DL26" s="668" t="s">
        <v>224</v>
      </c>
      <c r="DM26" s="660"/>
      <c r="DN26" s="660"/>
      <c r="DO26" s="660"/>
      <c r="DP26" s="660"/>
      <c r="DQ26" s="660"/>
      <c r="DR26" s="660"/>
      <c r="DS26" s="660"/>
      <c r="DT26" s="660"/>
      <c r="DU26" s="660"/>
      <c r="DV26" s="661"/>
      <c r="DW26" s="664" t="s">
        <v>224</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3206531</v>
      </c>
      <c r="S27" s="660"/>
      <c r="T27" s="660"/>
      <c r="U27" s="660"/>
      <c r="V27" s="660"/>
      <c r="W27" s="660"/>
      <c r="X27" s="660"/>
      <c r="Y27" s="661"/>
      <c r="Z27" s="662">
        <v>13.9</v>
      </c>
      <c r="AA27" s="662"/>
      <c r="AB27" s="662"/>
      <c r="AC27" s="662"/>
      <c r="AD27" s="663" t="s">
        <v>224</v>
      </c>
      <c r="AE27" s="663"/>
      <c r="AF27" s="663"/>
      <c r="AG27" s="663"/>
      <c r="AH27" s="663"/>
      <c r="AI27" s="663"/>
      <c r="AJ27" s="663"/>
      <c r="AK27" s="663"/>
      <c r="AL27" s="664" t="s">
        <v>224</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12254744</v>
      </c>
      <c r="BH27" s="660"/>
      <c r="BI27" s="660"/>
      <c r="BJ27" s="660"/>
      <c r="BK27" s="660"/>
      <c r="BL27" s="660"/>
      <c r="BM27" s="660"/>
      <c r="BN27" s="661"/>
      <c r="BO27" s="662">
        <v>100</v>
      </c>
      <c r="BP27" s="662"/>
      <c r="BQ27" s="662"/>
      <c r="BR27" s="662"/>
      <c r="BS27" s="668">
        <v>78697</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4725475</v>
      </c>
      <c r="CS27" s="695"/>
      <c r="CT27" s="695"/>
      <c r="CU27" s="695"/>
      <c r="CV27" s="695"/>
      <c r="CW27" s="695"/>
      <c r="CX27" s="695"/>
      <c r="CY27" s="696"/>
      <c r="CZ27" s="664">
        <v>21.2</v>
      </c>
      <c r="DA27" s="693"/>
      <c r="DB27" s="693"/>
      <c r="DC27" s="697"/>
      <c r="DD27" s="668">
        <v>1614594</v>
      </c>
      <c r="DE27" s="695"/>
      <c r="DF27" s="695"/>
      <c r="DG27" s="695"/>
      <c r="DH27" s="695"/>
      <c r="DI27" s="695"/>
      <c r="DJ27" s="695"/>
      <c r="DK27" s="696"/>
      <c r="DL27" s="668">
        <v>1613815</v>
      </c>
      <c r="DM27" s="695"/>
      <c r="DN27" s="695"/>
      <c r="DO27" s="695"/>
      <c r="DP27" s="695"/>
      <c r="DQ27" s="695"/>
      <c r="DR27" s="695"/>
      <c r="DS27" s="695"/>
      <c r="DT27" s="695"/>
      <c r="DU27" s="695"/>
      <c r="DV27" s="696"/>
      <c r="DW27" s="664">
        <v>12.3</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230</v>
      </c>
      <c r="S28" s="660"/>
      <c r="T28" s="660"/>
      <c r="U28" s="660"/>
      <c r="V28" s="660"/>
      <c r="W28" s="660"/>
      <c r="X28" s="660"/>
      <c r="Y28" s="661"/>
      <c r="Z28" s="662" t="s">
        <v>224</v>
      </c>
      <c r="AA28" s="662"/>
      <c r="AB28" s="662"/>
      <c r="AC28" s="662"/>
      <c r="AD28" s="663" t="s">
        <v>224</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1645289</v>
      </c>
      <c r="CS28" s="660"/>
      <c r="CT28" s="660"/>
      <c r="CU28" s="660"/>
      <c r="CV28" s="660"/>
      <c r="CW28" s="660"/>
      <c r="CX28" s="660"/>
      <c r="CY28" s="661"/>
      <c r="CZ28" s="664">
        <v>7.4</v>
      </c>
      <c r="DA28" s="693"/>
      <c r="DB28" s="693"/>
      <c r="DC28" s="697"/>
      <c r="DD28" s="668">
        <v>1636052</v>
      </c>
      <c r="DE28" s="660"/>
      <c r="DF28" s="660"/>
      <c r="DG28" s="660"/>
      <c r="DH28" s="660"/>
      <c r="DI28" s="660"/>
      <c r="DJ28" s="660"/>
      <c r="DK28" s="661"/>
      <c r="DL28" s="668">
        <v>1636052</v>
      </c>
      <c r="DM28" s="660"/>
      <c r="DN28" s="660"/>
      <c r="DO28" s="660"/>
      <c r="DP28" s="660"/>
      <c r="DQ28" s="660"/>
      <c r="DR28" s="660"/>
      <c r="DS28" s="660"/>
      <c r="DT28" s="660"/>
      <c r="DU28" s="660"/>
      <c r="DV28" s="661"/>
      <c r="DW28" s="664">
        <v>12.5</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1459047</v>
      </c>
      <c r="S29" s="660"/>
      <c r="T29" s="660"/>
      <c r="U29" s="660"/>
      <c r="V29" s="660"/>
      <c r="W29" s="660"/>
      <c r="X29" s="660"/>
      <c r="Y29" s="661"/>
      <c r="Z29" s="662">
        <v>6.3</v>
      </c>
      <c r="AA29" s="662"/>
      <c r="AB29" s="662"/>
      <c r="AC29" s="662"/>
      <c r="AD29" s="663" t="s">
        <v>230</v>
      </c>
      <c r="AE29" s="663"/>
      <c r="AF29" s="663"/>
      <c r="AG29" s="663"/>
      <c r="AH29" s="663"/>
      <c r="AI29" s="663"/>
      <c r="AJ29" s="663"/>
      <c r="AK29" s="663"/>
      <c r="AL29" s="664" t="s">
        <v>224</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63</v>
      </c>
      <c r="CG29" s="675"/>
      <c r="CH29" s="675"/>
      <c r="CI29" s="675"/>
      <c r="CJ29" s="675"/>
      <c r="CK29" s="675"/>
      <c r="CL29" s="675"/>
      <c r="CM29" s="675"/>
      <c r="CN29" s="675"/>
      <c r="CO29" s="675"/>
      <c r="CP29" s="675"/>
      <c r="CQ29" s="676"/>
      <c r="CR29" s="659">
        <v>1645289</v>
      </c>
      <c r="CS29" s="695"/>
      <c r="CT29" s="695"/>
      <c r="CU29" s="695"/>
      <c r="CV29" s="695"/>
      <c r="CW29" s="695"/>
      <c r="CX29" s="695"/>
      <c r="CY29" s="696"/>
      <c r="CZ29" s="664">
        <v>7.4</v>
      </c>
      <c r="DA29" s="693"/>
      <c r="DB29" s="693"/>
      <c r="DC29" s="697"/>
      <c r="DD29" s="668">
        <v>1636052</v>
      </c>
      <c r="DE29" s="695"/>
      <c r="DF29" s="695"/>
      <c r="DG29" s="695"/>
      <c r="DH29" s="695"/>
      <c r="DI29" s="695"/>
      <c r="DJ29" s="695"/>
      <c r="DK29" s="696"/>
      <c r="DL29" s="668">
        <v>1636052</v>
      </c>
      <c r="DM29" s="695"/>
      <c r="DN29" s="695"/>
      <c r="DO29" s="695"/>
      <c r="DP29" s="695"/>
      <c r="DQ29" s="695"/>
      <c r="DR29" s="695"/>
      <c r="DS29" s="695"/>
      <c r="DT29" s="695"/>
      <c r="DU29" s="695"/>
      <c r="DV29" s="696"/>
      <c r="DW29" s="664">
        <v>12.5</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109537</v>
      </c>
      <c r="S30" s="660"/>
      <c r="T30" s="660"/>
      <c r="U30" s="660"/>
      <c r="V30" s="660"/>
      <c r="W30" s="660"/>
      <c r="X30" s="660"/>
      <c r="Y30" s="661"/>
      <c r="Z30" s="662">
        <v>0.5</v>
      </c>
      <c r="AA30" s="662"/>
      <c r="AB30" s="662"/>
      <c r="AC30" s="662"/>
      <c r="AD30" s="663">
        <v>16103</v>
      </c>
      <c r="AE30" s="663"/>
      <c r="AF30" s="663"/>
      <c r="AG30" s="663"/>
      <c r="AH30" s="663"/>
      <c r="AI30" s="663"/>
      <c r="AJ30" s="663"/>
      <c r="AK30" s="663"/>
      <c r="AL30" s="664">
        <v>0.1</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v>
      </c>
      <c r="BH30" s="720"/>
      <c r="BI30" s="720"/>
      <c r="BJ30" s="720"/>
      <c r="BK30" s="720"/>
      <c r="BL30" s="720"/>
      <c r="BM30" s="654">
        <v>96.9</v>
      </c>
      <c r="BN30" s="720"/>
      <c r="BO30" s="720"/>
      <c r="BP30" s="720"/>
      <c r="BQ30" s="721"/>
      <c r="BR30" s="719">
        <v>98.9</v>
      </c>
      <c r="BS30" s="720"/>
      <c r="BT30" s="720"/>
      <c r="BU30" s="720"/>
      <c r="BV30" s="720"/>
      <c r="BW30" s="720"/>
      <c r="BX30" s="654">
        <v>96.5</v>
      </c>
      <c r="BY30" s="720"/>
      <c r="BZ30" s="720"/>
      <c r="CA30" s="720"/>
      <c r="CB30" s="721"/>
      <c r="CD30" s="724"/>
      <c r="CE30" s="725"/>
      <c r="CF30" s="674" t="s">
        <v>301</v>
      </c>
      <c r="CG30" s="675"/>
      <c r="CH30" s="675"/>
      <c r="CI30" s="675"/>
      <c r="CJ30" s="675"/>
      <c r="CK30" s="675"/>
      <c r="CL30" s="675"/>
      <c r="CM30" s="675"/>
      <c r="CN30" s="675"/>
      <c r="CO30" s="675"/>
      <c r="CP30" s="675"/>
      <c r="CQ30" s="676"/>
      <c r="CR30" s="659">
        <v>1532466</v>
      </c>
      <c r="CS30" s="660"/>
      <c r="CT30" s="660"/>
      <c r="CU30" s="660"/>
      <c r="CV30" s="660"/>
      <c r="CW30" s="660"/>
      <c r="CX30" s="660"/>
      <c r="CY30" s="661"/>
      <c r="CZ30" s="664">
        <v>6.9</v>
      </c>
      <c r="DA30" s="693"/>
      <c r="DB30" s="693"/>
      <c r="DC30" s="697"/>
      <c r="DD30" s="668">
        <v>1523229</v>
      </c>
      <c r="DE30" s="660"/>
      <c r="DF30" s="660"/>
      <c r="DG30" s="660"/>
      <c r="DH30" s="660"/>
      <c r="DI30" s="660"/>
      <c r="DJ30" s="660"/>
      <c r="DK30" s="661"/>
      <c r="DL30" s="668">
        <v>1523229</v>
      </c>
      <c r="DM30" s="660"/>
      <c r="DN30" s="660"/>
      <c r="DO30" s="660"/>
      <c r="DP30" s="660"/>
      <c r="DQ30" s="660"/>
      <c r="DR30" s="660"/>
      <c r="DS30" s="660"/>
      <c r="DT30" s="660"/>
      <c r="DU30" s="660"/>
      <c r="DV30" s="661"/>
      <c r="DW30" s="664">
        <v>11.6</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71168</v>
      </c>
      <c r="S31" s="660"/>
      <c r="T31" s="660"/>
      <c r="U31" s="660"/>
      <c r="V31" s="660"/>
      <c r="W31" s="660"/>
      <c r="X31" s="660"/>
      <c r="Y31" s="661"/>
      <c r="Z31" s="662">
        <v>0.3</v>
      </c>
      <c r="AA31" s="662"/>
      <c r="AB31" s="662"/>
      <c r="AC31" s="662"/>
      <c r="AD31" s="663" t="s">
        <v>224</v>
      </c>
      <c r="AE31" s="663"/>
      <c r="AF31" s="663"/>
      <c r="AG31" s="663"/>
      <c r="AH31" s="663"/>
      <c r="AI31" s="663"/>
      <c r="AJ31" s="663"/>
      <c r="AK31" s="663"/>
      <c r="AL31" s="664" t="s">
        <v>230</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98.5</v>
      </c>
      <c r="BH31" s="695"/>
      <c r="BI31" s="695"/>
      <c r="BJ31" s="695"/>
      <c r="BK31" s="695"/>
      <c r="BL31" s="695"/>
      <c r="BM31" s="665">
        <v>95.2</v>
      </c>
      <c r="BN31" s="717"/>
      <c r="BO31" s="717"/>
      <c r="BP31" s="717"/>
      <c r="BQ31" s="718"/>
      <c r="BR31" s="716">
        <v>98.4</v>
      </c>
      <c r="BS31" s="695"/>
      <c r="BT31" s="695"/>
      <c r="BU31" s="695"/>
      <c r="BV31" s="695"/>
      <c r="BW31" s="695"/>
      <c r="BX31" s="665">
        <v>95</v>
      </c>
      <c r="BY31" s="717"/>
      <c r="BZ31" s="717"/>
      <c r="CA31" s="717"/>
      <c r="CB31" s="718"/>
      <c r="CD31" s="724"/>
      <c r="CE31" s="725"/>
      <c r="CF31" s="674" t="s">
        <v>305</v>
      </c>
      <c r="CG31" s="675"/>
      <c r="CH31" s="675"/>
      <c r="CI31" s="675"/>
      <c r="CJ31" s="675"/>
      <c r="CK31" s="675"/>
      <c r="CL31" s="675"/>
      <c r="CM31" s="675"/>
      <c r="CN31" s="675"/>
      <c r="CO31" s="675"/>
      <c r="CP31" s="675"/>
      <c r="CQ31" s="676"/>
      <c r="CR31" s="659">
        <v>112823</v>
      </c>
      <c r="CS31" s="695"/>
      <c r="CT31" s="695"/>
      <c r="CU31" s="695"/>
      <c r="CV31" s="695"/>
      <c r="CW31" s="695"/>
      <c r="CX31" s="695"/>
      <c r="CY31" s="696"/>
      <c r="CZ31" s="664">
        <v>0.5</v>
      </c>
      <c r="DA31" s="693"/>
      <c r="DB31" s="693"/>
      <c r="DC31" s="697"/>
      <c r="DD31" s="668">
        <v>112823</v>
      </c>
      <c r="DE31" s="695"/>
      <c r="DF31" s="695"/>
      <c r="DG31" s="695"/>
      <c r="DH31" s="695"/>
      <c r="DI31" s="695"/>
      <c r="DJ31" s="695"/>
      <c r="DK31" s="696"/>
      <c r="DL31" s="668">
        <v>112823</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439248</v>
      </c>
      <c r="S32" s="660"/>
      <c r="T32" s="660"/>
      <c r="U32" s="660"/>
      <c r="V32" s="660"/>
      <c r="W32" s="660"/>
      <c r="X32" s="660"/>
      <c r="Y32" s="661"/>
      <c r="Z32" s="662">
        <v>1.9</v>
      </c>
      <c r="AA32" s="662"/>
      <c r="AB32" s="662"/>
      <c r="AC32" s="662"/>
      <c r="AD32" s="663" t="s">
        <v>230</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99.5</v>
      </c>
      <c r="BH32" s="729"/>
      <c r="BI32" s="729"/>
      <c r="BJ32" s="729"/>
      <c r="BK32" s="729"/>
      <c r="BL32" s="729"/>
      <c r="BM32" s="730">
        <v>98.7</v>
      </c>
      <c r="BN32" s="729"/>
      <c r="BO32" s="729"/>
      <c r="BP32" s="729"/>
      <c r="BQ32" s="731"/>
      <c r="BR32" s="728">
        <v>99.4</v>
      </c>
      <c r="BS32" s="729"/>
      <c r="BT32" s="729"/>
      <c r="BU32" s="729"/>
      <c r="BV32" s="729"/>
      <c r="BW32" s="729"/>
      <c r="BX32" s="730">
        <v>98</v>
      </c>
      <c r="BY32" s="729"/>
      <c r="BZ32" s="729"/>
      <c r="CA32" s="729"/>
      <c r="CB32" s="731"/>
      <c r="CD32" s="726"/>
      <c r="CE32" s="727"/>
      <c r="CF32" s="674" t="s">
        <v>308</v>
      </c>
      <c r="CG32" s="675"/>
      <c r="CH32" s="675"/>
      <c r="CI32" s="675"/>
      <c r="CJ32" s="675"/>
      <c r="CK32" s="675"/>
      <c r="CL32" s="675"/>
      <c r="CM32" s="675"/>
      <c r="CN32" s="675"/>
      <c r="CO32" s="675"/>
      <c r="CP32" s="675"/>
      <c r="CQ32" s="676"/>
      <c r="CR32" s="659" t="s">
        <v>224</v>
      </c>
      <c r="CS32" s="660"/>
      <c r="CT32" s="660"/>
      <c r="CU32" s="660"/>
      <c r="CV32" s="660"/>
      <c r="CW32" s="660"/>
      <c r="CX32" s="660"/>
      <c r="CY32" s="661"/>
      <c r="CZ32" s="664" t="s">
        <v>224</v>
      </c>
      <c r="DA32" s="693"/>
      <c r="DB32" s="693"/>
      <c r="DC32" s="697"/>
      <c r="DD32" s="668" t="s">
        <v>224</v>
      </c>
      <c r="DE32" s="660"/>
      <c r="DF32" s="660"/>
      <c r="DG32" s="660"/>
      <c r="DH32" s="660"/>
      <c r="DI32" s="660"/>
      <c r="DJ32" s="660"/>
      <c r="DK32" s="661"/>
      <c r="DL32" s="668" t="s">
        <v>224</v>
      </c>
      <c r="DM32" s="660"/>
      <c r="DN32" s="660"/>
      <c r="DO32" s="660"/>
      <c r="DP32" s="660"/>
      <c r="DQ32" s="660"/>
      <c r="DR32" s="660"/>
      <c r="DS32" s="660"/>
      <c r="DT32" s="660"/>
      <c r="DU32" s="660"/>
      <c r="DV32" s="661"/>
      <c r="DW32" s="664" t="s">
        <v>230</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960163</v>
      </c>
      <c r="S33" s="660"/>
      <c r="T33" s="660"/>
      <c r="U33" s="660"/>
      <c r="V33" s="660"/>
      <c r="W33" s="660"/>
      <c r="X33" s="660"/>
      <c r="Y33" s="661"/>
      <c r="Z33" s="662">
        <v>4.2</v>
      </c>
      <c r="AA33" s="662"/>
      <c r="AB33" s="662"/>
      <c r="AC33" s="662"/>
      <c r="AD33" s="663" t="s">
        <v>224</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8814900</v>
      </c>
      <c r="CS33" s="695"/>
      <c r="CT33" s="695"/>
      <c r="CU33" s="695"/>
      <c r="CV33" s="695"/>
      <c r="CW33" s="695"/>
      <c r="CX33" s="695"/>
      <c r="CY33" s="696"/>
      <c r="CZ33" s="664">
        <v>39.6</v>
      </c>
      <c r="DA33" s="693"/>
      <c r="DB33" s="693"/>
      <c r="DC33" s="697"/>
      <c r="DD33" s="668">
        <v>7712813</v>
      </c>
      <c r="DE33" s="695"/>
      <c r="DF33" s="695"/>
      <c r="DG33" s="695"/>
      <c r="DH33" s="695"/>
      <c r="DI33" s="695"/>
      <c r="DJ33" s="695"/>
      <c r="DK33" s="696"/>
      <c r="DL33" s="668">
        <v>6082195</v>
      </c>
      <c r="DM33" s="695"/>
      <c r="DN33" s="695"/>
      <c r="DO33" s="695"/>
      <c r="DP33" s="695"/>
      <c r="DQ33" s="695"/>
      <c r="DR33" s="695"/>
      <c r="DS33" s="695"/>
      <c r="DT33" s="695"/>
      <c r="DU33" s="695"/>
      <c r="DV33" s="696"/>
      <c r="DW33" s="664">
        <v>46.5</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652896</v>
      </c>
      <c r="S34" s="660"/>
      <c r="T34" s="660"/>
      <c r="U34" s="660"/>
      <c r="V34" s="660"/>
      <c r="W34" s="660"/>
      <c r="X34" s="660"/>
      <c r="Y34" s="661"/>
      <c r="Z34" s="662">
        <v>2.8</v>
      </c>
      <c r="AA34" s="662"/>
      <c r="AB34" s="662"/>
      <c r="AC34" s="662"/>
      <c r="AD34" s="663">
        <v>6829</v>
      </c>
      <c r="AE34" s="663"/>
      <c r="AF34" s="663"/>
      <c r="AG34" s="663"/>
      <c r="AH34" s="663"/>
      <c r="AI34" s="663"/>
      <c r="AJ34" s="663"/>
      <c r="AK34" s="663"/>
      <c r="AL34" s="664">
        <v>0.1</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3906974</v>
      </c>
      <c r="CS34" s="660"/>
      <c r="CT34" s="660"/>
      <c r="CU34" s="660"/>
      <c r="CV34" s="660"/>
      <c r="CW34" s="660"/>
      <c r="CX34" s="660"/>
      <c r="CY34" s="661"/>
      <c r="CZ34" s="664">
        <v>17.600000000000001</v>
      </c>
      <c r="DA34" s="693"/>
      <c r="DB34" s="693"/>
      <c r="DC34" s="697"/>
      <c r="DD34" s="668">
        <v>3263904</v>
      </c>
      <c r="DE34" s="660"/>
      <c r="DF34" s="660"/>
      <c r="DG34" s="660"/>
      <c r="DH34" s="660"/>
      <c r="DI34" s="660"/>
      <c r="DJ34" s="660"/>
      <c r="DK34" s="661"/>
      <c r="DL34" s="668">
        <v>2691487</v>
      </c>
      <c r="DM34" s="660"/>
      <c r="DN34" s="660"/>
      <c r="DO34" s="660"/>
      <c r="DP34" s="660"/>
      <c r="DQ34" s="660"/>
      <c r="DR34" s="660"/>
      <c r="DS34" s="660"/>
      <c r="DT34" s="660"/>
      <c r="DU34" s="660"/>
      <c r="DV34" s="661"/>
      <c r="DW34" s="664">
        <v>20.6</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1392800</v>
      </c>
      <c r="S35" s="660"/>
      <c r="T35" s="660"/>
      <c r="U35" s="660"/>
      <c r="V35" s="660"/>
      <c r="W35" s="660"/>
      <c r="X35" s="660"/>
      <c r="Y35" s="661"/>
      <c r="Z35" s="662">
        <v>6.1</v>
      </c>
      <c r="AA35" s="662"/>
      <c r="AB35" s="662"/>
      <c r="AC35" s="662"/>
      <c r="AD35" s="663" t="s">
        <v>230</v>
      </c>
      <c r="AE35" s="663"/>
      <c r="AF35" s="663"/>
      <c r="AG35" s="663"/>
      <c r="AH35" s="663"/>
      <c r="AI35" s="663"/>
      <c r="AJ35" s="663"/>
      <c r="AK35" s="663"/>
      <c r="AL35" s="664" t="s">
        <v>224</v>
      </c>
      <c r="AM35" s="665"/>
      <c r="AN35" s="665"/>
      <c r="AO35" s="666"/>
      <c r="AP35" s="214"/>
      <c r="AQ35" s="732" t="s">
        <v>316</v>
      </c>
      <c r="AR35" s="733"/>
      <c r="AS35" s="733"/>
      <c r="AT35" s="733"/>
      <c r="AU35" s="733"/>
      <c r="AV35" s="733"/>
      <c r="AW35" s="733"/>
      <c r="AX35" s="733"/>
      <c r="AY35" s="734"/>
      <c r="AZ35" s="648">
        <v>2205605</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227202</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188209</v>
      </c>
      <c r="CS35" s="695"/>
      <c r="CT35" s="695"/>
      <c r="CU35" s="695"/>
      <c r="CV35" s="695"/>
      <c r="CW35" s="695"/>
      <c r="CX35" s="695"/>
      <c r="CY35" s="696"/>
      <c r="CZ35" s="664">
        <v>0.8</v>
      </c>
      <c r="DA35" s="693"/>
      <c r="DB35" s="693"/>
      <c r="DC35" s="697"/>
      <c r="DD35" s="668">
        <v>174336</v>
      </c>
      <c r="DE35" s="695"/>
      <c r="DF35" s="695"/>
      <c r="DG35" s="695"/>
      <c r="DH35" s="695"/>
      <c r="DI35" s="695"/>
      <c r="DJ35" s="695"/>
      <c r="DK35" s="696"/>
      <c r="DL35" s="668">
        <v>174336</v>
      </c>
      <c r="DM35" s="695"/>
      <c r="DN35" s="695"/>
      <c r="DO35" s="695"/>
      <c r="DP35" s="695"/>
      <c r="DQ35" s="695"/>
      <c r="DR35" s="695"/>
      <c r="DS35" s="695"/>
      <c r="DT35" s="695"/>
      <c r="DU35" s="695"/>
      <c r="DV35" s="696"/>
      <c r="DW35" s="664">
        <v>1.3</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224</v>
      </c>
      <c r="AA36" s="662"/>
      <c r="AB36" s="662"/>
      <c r="AC36" s="662"/>
      <c r="AD36" s="663" t="s">
        <v>230</v>
      </c>
      <c r="AE36" s="663"/>
      <c r="AF36" s="663"/>
      <c r="AG36" s="663"/>
      <c r="AH36" s="663"/>
      <c r="AI36" s="663"/>
      <c r="AJ36" s="663"/>
      <c r="AK36" s="663"/>
      <c r="AL36" s="664" t="s">
        <v>224</v>
      </c>
      <c r="AM36" s="665"/>
      <c r="AN36" s="665"/>
      <c r="AO36" s="666"/>
      <c r="AQ36" s="736" t="s">
        <v>320</v>
      </c>
      <c r="AR36" s="737"/>
      <c r="AS36" s="737"/>
      <c r="AT36" s="737"/>
      <c r="AU36" s="737"/>
      <c r="AV36" s="737"/>
      <c r="AW36" s="737"/>
      <c r="AX36" s="737"/>
      <c r="AY36" s="738"/>
      <c r="AZ36" s="659">
        <v>739275</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-95846</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2365247</v>
      </c>
      <c r="CS36" s="660"/>
      <c r="CT36" s="660"/>
      <c r="CU36" s="660"/>
      <c r="CV36" s="660"/>
      <c r="CW36" s="660"/>
      <c r="CX36" s="660"/>
      <c r="CY36" s="661"/>
      <c r="CZ36" s="664">
        <v>10.6</v>
      </c>
      <c r="DA36" s="693"/>
      <c r="DB36" s="693"/>
      <c r="DC36" s="697"/>
      <c r="DD36" s="668">
        <v>2278679</v>
      </c>
      <c r="DE36" s="660"/>
      <c r="DF36" s="660"/>
      <c r="DG36" s="660"/>
      <c r="DH36" s="660"/>
      <c r="DI36" s="660"/>
      <c r="DJ36" s="660"/>
      <c r="DK36" s="661"/>
      <c r="DL36" s="668">
        <v>1781684</v>
      </c>
      <c r="DM36" s="660"/>
      <c r="DN36" s="660"/>
      <c r="DO36" s="660"/>
      <c r="DP36" s="660"/>
      <c r="DQ36" s="660"/>
      <c r="DR36" s="660"/>
      <c r="DS36" s="660"/>
      <c r="DT36" s="660"/>
      <c r="DU36" s="660"/>
      <c r="DV36" s="661"/>
      <c r="DW36" s="664">
        <v>13.6</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117000</v>
      </c>
      <c r="S37" s="660"/>
      <c r="T37" s="660"/>
      <c r="U37" s="660"/>
      <c r="V37" s="660"/>
      <c r="W37" s="660"/>
      <c r="X37" s="660"/>
      <c r="Y37" s="661"/>
      <c r="Z37" s="662">
        <v>0.5</v>
      </c>
      <c r="AA37" s="662"/>
      <c r="AB37" s="662"/>
      <c r="AC37" s="662"/>
      <c r="AD37" s="663" t="s">
        <v>224</v>
      </c>
      <c r="AE37" s="663"/>
      <c r="AF37" s="663"/>
      <c r="AG37" s="663"/>
      <c r="AH37" s="663"/>
      <c r="AI37" s="663"/>
      <c r="AJ37" s="663"/>
      <c r="AK37" s="663"/>
      <c r="AL37" s="664" t="s">
        <v>224</v>
      </c>
      <c r="AM37" s="665"/>
      <c r="AN37" s="665"/>
      <c r="AO37" s="666"/>
      <c r="AQ37" s="736" t="s">
        <v>324</v>
      </c>
      <c r="AR37" s="737"/>
      <c r="AS37" s="737"/>
      <c r="AT37" s="737"/>
      <c r="AU37" s="737"/>
      <c r="AV37" s="737"/>
      <c r="AW37" s="737"/>
      <c r="AX37" s="737"/>
      <c r="AY37" s="738"/>
      <c r="AZ37" s="659">
        <v>11176</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7925</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1423604</v>
      </c>
      <c r="CS37" s="695"/>
      <c r="CT37" s="695"/>
      <c r="CU37" s="695"/>
      <c r="CV37" s="695"/>
      <c r="CW37" s="695"/>
      <c r="CX37" s="695"/>
      <c r="CY37" s="696"/>
      <c r="CZ37" s="664">
        <v>6.4</v>
      </c>
      <c r="DA37" s="693"/>
      <c r="DB37" s="693"/>
      <c r="DC37" s="697"/>
      <c r="DD37" s="668">
        <v>1419943</v>
      </c>
      <c r="DE37" s="695"/>
      <c r="DF37" s="695"/>
      <c r="DG37" s="695"/>
      <c r="DH37" s="695"/>
      <c r="DI37" s="695"/>
      <c r="DJ37" s="695"/>
      <c r="DK37" s="696"/>
      <c r="DL37" s="668">
        <v>1146035</v>
      </c>
      <c r="DM37" s="695"/>
      <c r="DN37" s="695"/>
      <c r="DO37" s="695"/>
      <c r="DP37" s="695"/>
      <c r="DQ37" s="695"/>
      <c r="DR37" s="695"/>
      <c r="DS37" s="695"/>
      <c r="DT37" s="695"/>
      <c r="DU37" s="695"/>
      <c r="DV37" s="696"/>
      <c r="DW37" s="664">
        <v>8.8000000000000007</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22995653</v>
      </c>
      <c r="S38" s="740"/>
      <c r="T38" s="740"/>
      <c r="U38" s="740"/>
      <c r="V38" s="740"/>
      <c r="W38" s="740"/>
      <c r="X38" s="740"/>
      <c r="Y38" s="741"/>
      <c r="Z38" s="742">
        <v>100</v>
      </c>
      <c r="AA38" s="742"/>
      <c r="AB38" s="742"/>
      <c r="AC38" s="742"/>
      <c r="AD38" s="743">
        <v>12973264</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224</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12482</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2194429</v>
      </c>
      <c r="CS38" s="660"/>
      <c r="CT38" s="660"/>
      <c r="CU38" s="660"/>
      <c r="CV38" s="660"/>
      <c r="CW38" s="660"/>
      <c r="CX38" s="660"/>
      <c r="CY38" s="661"/>
      <c r="CZ38" s="664">
        <v>9.9</v>
      </c>
      <c r="DA38" s="693"/>
      <c r="DB38" s="693"/>
      <c r="DC38" s="697"/>
      <c r="DD38" s="668">
        <v>1965202</v>
      </c>
      <c r="DE38" s="660"/>
      <c r="DF38" s="660"/>
      <c r="DG38" s="660"/>
      <c r="DH38" s="660"/>
      <c r="DI38" s="660"/>
      <c r="DJ38" s="660"/>
      <c r="DK38" s="661"/>
      <c r="DL38" s="668">
        <v>1434688</v>
      </c>
      <c r="DM38" s="660"/>
      <c r="DN38" s="660"/>
      <c r="DO38" s="660"/>
      <c r="DP38" s="660"/>
      <c r="DQ38" s="660"/>
      <c r="DR38" s="660"/>
      <c r="DS38" s="660"/>
      <c r="DT38" s="660"/>
      <c r="DU38" s="660"/>
      <c r="DV38" s="661"/>
      <c r="DW38" s="664">
        <v>11</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230</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97</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40041</v>
      </c>
      <c r="CS39" s="695"/>
      <c r="CT39" s="695"/>
      <c r="CU39" s="695"/>
      <c r="CV39" s="695"/>
      <c r="CW39" s="695"/>
      <c r="CX39" s="695"/>
      <c r="CY39" s="696"/>
      <c r="CZ39" s="664">
        <v>0.2</v>
      </c>
      <c r="DA39" s="693"/>
      <c r="DB39" s="693"/>
      <c r="DC39" s="697"/>
      <c r="DD39" s="668">
        <v>20692</v>
      </c>
      <c r="DE39" s="695"/>
      <c r="DF39" s="695"/>
      <c r="DG39" s="695"/>
      <c r="DH39" s="695"/>
      <c r="DI39" s="695"/>
      <c r="DJ39" s="695"/>
      <c r="DK39" s="696"/>
      <c r="DL39" s="668" t="s">
        <v>230</v>
      </c>
      <c r="DM39" s="695"/>
      <c r="DN39" s="695"/>
      <c r="DO39" s="695"/>
      <c r="DP39" s="695"/>
      <c r="DQ39" s="695"/>
      <c r="DR39" s="695"/>
      <c r="DS39" s="695"/>
      <c r="DT39" s="695"/>
      <c r="DU39" s="695"/>
      <c r="DV39" s="696"/>
      <c r="DW39" s="664" t="s">
        <v>224</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438644</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85</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120000</v>
      </c>
      <c r="CS40" s="660"/>
      <c r="CT40" s="660"/>
      <c r="CU40" s="660"/>
      <c r="CV40" s="660"/>
      <c r="CW40" s="660"/>
      <c r="CX40" s="660"/>
      <c r="CY40" s="661"/>
      <c r="CZ40" s="664">
        <v>0.5</v>
      </c>
      <c r="DA40" s="693"/>
      <c r="DB40" s="693"/>
      <c r="DC40" s="697"/>
      <c r="DD40" s="668">
        <v>10000</v>
      </c>
      <c r="DE40" s="660"/>
      <c r="DF40" s="660"/>
      <c r="DG40" s="660"/>
      <c r="DH40" s="660"/>
      <c r="DI40" s="660"/>
      <c r="DJ40" s="660"/>
      <c r="DK40" s="661"/>
      <c r="DL40" s="668" t="s">
        <v>224</v>
      </c>
      <c r="DM40" s="660"/>
      <c r="DN40" s="660"/>
      <c r="DO40" s="660"/>
      <c r="DP40" s="660"/>
      <c r="DQ40" s="660"/>
      <c r="DR40" s="660"/>
      <c r="DS40" s="660"/>
      <c r="DT40" s="660"/>
      <c r="DU40" s="660"/>
      <c r="DV40" s="661"/>
      <c r="DW40" s="664" t="s">
        <v>224</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1016510</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264</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230</v>
      </c>
      <c r="DA41" s="693"/>
      <c r="DB41" s="693"/>
      <c r="DC41" s="697"/>
      <c r="DD41" s="668" t="s">
        <v>224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3410408</v>
      </c>
      <c r="CS42" s="660"/>
      <c r="CT42" s="660"/>
      <c r="CU42" s="660"/>
      <c r="CV42" s="660"/>
      <c r="CW42" s="660"/>
      <c r="CX42" s="660"/>
      <c r="CY42" s="661"/>
      <c r="CZ42" s="664">
        <v>15.3</v>
      </c>
      <c r="DA42" s="665"/>
      <c r="DB42" s="665"/>
      <c r="DC42" s="760"/>
      <c r="DD42" s="668">
        <v>947464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143362</v>
      </c>
      <c r="CS43" s="695"/>
      <c r="CT43" s="695"/>
      <c r="CU43" s="695"/>
      <c r="CV43" s="695"/>
      <c r="CW43" s="695"/>
      <c r="CX43" s="695"/>
      <c r="CY43" s="696"/>
      <c r="CZ43" s="664">
        <v>0.6</v>
      </c>
      <c r="DA43" s="693"/>
      <c r="DB43" s="693"/>
      <c r="DC43" s="697"/>
      <c r="DD43" s="668">
        <v>143234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297</v>
      </c>
      <c r="CE44" s="772"/>
      <c r="CF44" s="656" t="s">
        <v>346</v>
      </c>
      <c r="CG44" s="657"/>
      <c r="CH44" s="657"/>
      <c r="CI44" s="657"/>
      <c r="CJ44" s="657"/>
      <c r="CK44" s="657"/>
      <c r="CL44" s="657"/>
      <c r="CM44" s="657"/>
      <c r="CN44" s="657"/>
      <c r="CO44" s="657"/>
      <c r="CP44" s="657"/>
      <c r="CQ44" s="658"/>
      <c r="CR44" s="659">
        <v>3410408</v>
      </c>
      <c r="CS44" s="660"/>
      <c r="CT44" s="660"/>
      <c r="CU44" s="660"/>
      <c r="CV44" s="660"/>
      <c r="CW44" s="660"/>
      <c r="CX44" s="660"/>
      <c r="CY44" s="661"/>
      <c r="CZ44" s="664">
        <v>15.3</v>
      </c>
      <c r="DA44" s="665"/>
      <c r="DB44" s="665"/>
      <c r="DC44" s="760"/>
      <c r="DD44" s="668">
        <v>947464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1537401</v>
      </c>
      <c r="CS45" s="695"/>
      <c r="CT45" s="695"/>
      <c r="CU45" s="695"/>
      <c r="CV45" s="695"/>
      <c r="CW45" s="695"/>
      <c r="CX45" s="695"/>
      <c r="CY45" s="696"/>
      <c r="CZ45" s="664">
        <v>6.9</v>
      </c>
      <c r="DA45" s="693"/>
      <c r="DB45" s="693"/>
      <c r="DC45" s="697"/>
      <c r="DD45" s="668">
        <v>175021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1172843</v>
      </c>
      <c r="CS46" s="660"/>
      <c r="CT46" s="660"/>
      <c r="CU46" s="660"/>
      <c r="CV46" s="660"/>
      <c r="CW46" s="660"/>
      <c r="CX46" s="660"/>
      <c r="CY46" s="661"/>
      <c r="CZ46" s="664">
        <v>5.3</v>
      </c>
      <c r="DA46" s="665"/>
      <c r="DB46" s="665"/>
      <c r="DC46" s="760"/>
      <c r="DD46" s="668">
        <v>772443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t="s">
        <v>224</v>
      </c>
      <c r="CS47" s="695"/>
      <c r="CT47" s="695"/>
      <c r="CU47" s="695"/>
      <c r="CV47" s="695"/>
      <c r="CW47" s="695"/>
      <c r="CX47" s="695"/>
      <c r="CY47" s="696"/>
      <c r="CZ47" s="664" t="s">
        <v>224</v>
      </c>
      <c r="DA47" s="693"/>
      <c r="DB47" s="693"/>
      <c r="DC47" s="697"/>
      <c r="DD47" s="668" t="s">
        <v>230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224</v>
      </c>
      <c r="CS48" s="660"/>
      <c r="CT48" s="660"/>
      <c r="CU48" s="660"/>
      <c r="CV48" s="660"/>
      <c r="CW48" s="660"/>
      <c r="CX48" s="660"/>
      <c r="CY48" s="661"/>
      <c r="CZ48" s="664" t="s">
        <v>224</v>
      </c>
      <c r="DA48" s="665"/>
      <c r="DB48" s="665"/>
      <c r="DC48" s="760"/>
      <c r="DD48" s="668" t="s">
        <v>224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22259704</v>
      </c>
      <c r="CS49" s="729"/>
      <c r="CT49" s="729"/>
      <c r="CU49" s="729"/>
      <c r="CV49" s="729"/>
      <c r="CW49" s="729"/>
      <c r="CX49" s="729"/>
      <c r="CY49" s="761"/>
      <c r="CZ49" s="744">
        <v>100</v>
      </c>
      <c r="DA49" s="762"/>
      <c r="DB49" s="762"/>
      <c r="DC49" s="763"/>
      <c r="DD49" s="764">
        <v>15083293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xxUwY4hWj6J/W/vS56y9E/TQRIpaoOWx8CKxddIz95AK7sZoPesFIdhYXp1EQLV97F3iwu9CdBcIR89N6MHdAw==" saltValue="a/YxRAq22Dk8OIHeug8t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23024</v>
      </c>
      <c r="R7" s="795"/>
      <c r="S7" s="795"/>
      <c r="T7" s="795"/>
      <c r="U7" s="795"/>
      <c r="V7" s="795">
        <v>22288</v>
      </c>
      <c r="W7" s="795"/>
      <c r="X7" s="795"/>
      <c r="Y7" s="795"/>
      <c r="Z7" s="795"/>
      <c r="AA7" s="795">
        <v>736</v>
      </c>
      <c r="AB7" s="795"/>
      <c r="AC7" s="795"/>
      <c r="AD7" s="795"/>
      <c r="AE7" s="796"/>
      <c r="AF7" s="797">
        <v>724</v>
      </c>
      <c r="AG7" s="798"/>
      <c r="AH7" s="798"/>
      <c r="AI7" s="798"/>
      <c r="AJ7" s="799"/>
      <c r="AK7" s="834">
        <v>364</v>
      </c>
      <c r="AL7" s="835"/>
      <c r="AM7" s="835"/>
      <c r="AN7" s="835"/>
      <c r="AO7" s="835"/>
      <c r="AP7" s="835">
        <v>17179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0</v>
      </c>
      <c r="CI7" s="832"/>
      <c r="CJ7" s="832"/>
      <c r="CK7" s="832"/>
      <c r="CL7" s="833"/>
      <c r="CM7" s="831">
        <v>53</v>
      </c>
      <c r="CN7" s="832"/>
      <c r="CO7" s="832"/>
      <c r="CP7" s="832"/>
      <c r="CQ7" s="833"/>
      <c r="CR7" s="831">
        <v>8</v>
      </c>
      <c r="CS7" s="832"/>
      <c r="CT7" s="832"/>
      <c r="CU7" s="832"/>
      <c r="CV7" s="833"/>
      <c r="CW7" s="831" t="s">
        <v>574</v>
      </c>
      <c r="CX7" s="832"/>
      <c r="CY7" s="832"/>
      <c r="CZ7" s="832"/>
      <c r="DA7" s="833"/>
      <c r="DB7" s="831">
        <v>37</v>
      </c>
      <c r="DC7" s="832"/>
      <c r="DD7" s="832"/>
      <c r="DE7" s="832"/>
      <c r="DF7" s="833"/>
      <c r="DG7" s="831" t="s">
        <v>574</v>
      </c>
      <c r="DH7" s="832"/>
      <c r="DI7" s="832"/>
      <c r="DJ7" s="832"/>
      <c r="DK7" s="833"/>
      <c r="DL7" s="831" t="s">
        <v>575</v>
      </c>
      <c r="DM7" s="832"/>
      <c r="DN7" s="832"/>
      <c r="DO7" s="832"/>
      <c r="DP7" s="833"/>
      <c r="DQ7" s="831" t="s">
        <v>574</v>
      </c>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10</v>
      </c>
      <c r="R8" s="819"/>
      <c r="S8" s="819"/>
      <c r="T8" s="819"/>
      <c r="U8" s="819"/>
      <c r="V8" s="819">
        <v>10</v>
      </c>
      <c r="W8" s="819"/>
      <c r="X8" s="819"/>
      <c r="Y8" s="819"/>
      <c r="Z8" s="819"/>
      <c r="AA8" s="819">
        <v>0</v>
      </c>
      <c r="AB8" s="819"/>
      <c r="AC8" s="819"/>
      <c r="AD8" s="819"/>
      <c r="AE8" s="820"/>
      <c r="AF8" s="821" t="s">
        <v>376</v>
      </c>
      <c r="AG8" s="822"/>
      <c r="AH8" s="822"/>
      <c r="AI8" s="822"/>
      <c r="AJ8" s="823"/>
      <c r="AK8" s="824" t="s">
        <v>574</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-2</v>
      </c>
      <c r="CI8" s="842"/>
      <c r="CJ8" s="842"/>
      <c r="CK8" s="842"/>
      <c r="CL8" s="843"/>
      <c r="CM8" s="841">
        <v>360</v>
      </c>
      <c r="CN8" s="842"/>
      <c r="CO8" s="842"/>
      <c r="CP8" s="842"/>
      <c r="CQ8" s="843"/>
      <c r="CR8" s="841">
        <v>44</v>
      </c>
      <c r="CS8" s="842"/>
      <c r="CT8" s="842"/>
      <c r="CU8" s="842"/>
      <c r="CV8" s="843"/>
      <c r="CW8" s="841">
        <v>38</v>
      </c>
      <c r="CX8" s="842"/>
      <c r="CY8" s="842"/>
      <c r="CZ8" s="842"/>
      <c r="DA8" s="843"/>
      <c r="DB8" s="841" t="s">
        <v>574</v>
      </c>
      <c r="DC8" s="842"/>
      <c r="DD8" s="842"/>
      <c r="DE8" s="842"/>
      <c r="DF8" s="843"/>
      <c r="DG8" s="841" t="s">
        <v>574</v>
      </c>
      <c r="DH8" s="842"/>
      <c r="DI8" s="842"/>
      <c r="DJ8" s="842"/>
      <c r="DK8" s="843"/>
      <c r="DL8" s="841" t="s">
        <v>574</v>
      </c>
      <c r="DM8" s="842"/>
      <c r="DN8" s="842"/>
      <c r="DO8" s="842"/>
      <c r="DP8" s="843"/>
      <c r="DQ8" s="841" t="s">
        <v>574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22996</v>
      </c>
      <c r="R23" s="854"/>
      <c r="S23" s="854"/>
      <c r="T23" s="854"/>
      <c r="U23" s="854"/>
      <c r="V23" s="854">
        <v>22260</v>
      </c>
      <c r="W23" s="854"/>
      <c r="X23" s="854"/>
      <c r="Y23" s="854"/>
      <c r="Z23" s="854"/>
      <c r="AA23" s="854">
        <v>736</v>
      </c>
      <c r="AB23" s="854"/>
      <c r="AC23" s="854"/>
      <c r="AD23" s="854"/>
      <c r="AE23" s="855"/>
      <c r="AF23" s="856">
        <v>724</v>
      </c>
      <c r="AG23" s="854"/>
      <c r="AH23" s="854"/>
      <c r="AI23" s="854"/>
      <c r="AJ23" s="857"/>
      <c r="AK23" s="858"/>
      <c r="AL23" s="859"/>
      <c r="AM23" s="859"/>
      <c r="AN23" s="859"/>
      <c r="AO23" s="859"/>
      <c r="AP23" s="854">
        <v>17179</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6045</v>
      </c>
      <c r="R28" s="883"/>
      <c r="S28" s="883"/>
      <c r="T28" s="883"/>
      <c r="U28" s="883"/>
      <c r="V28" s="883">
        <v>5818</v>
      </c>
      <c r="W28" s="883"/>
      <c r="X28" s="883"/>
      <c r="Y28" s="883"/>
      <c r="Z28" s="883"/>
      <c r="AA28" s="883">
        <v>227</v>
      </c>
      <c r="AB28" s="883"/>
      <c r="AC28" s="883"/>
      <c r="AD28" s="883"/>
      <c r="AE28" s="884"/>
      <c r="AF28" s="885">
        <v>227</v>
      </c>
      <c r="AG28" s="883"/>
      <c r="AH28" s="883"/>
      <c r="AI28" s="883"/>
      <c r="AJ28" s="886"/>
      <c r="AK28" s="887">
        <v>667</v>
      </c>
      <c r="AL28" s="878"/>
      <c r="AM28" s="878"/>
      <c r="AN28" s="878"/>
      <c r="AO28" s="878"/>
      <c r="AP28" s="878" t="s">
        <v>574</v>
      </c>
      <c r="AQ28" s="878"/>
      <c r="AR28" s="878"/>
      <c r="AS28" s="878"/>
      <c r="AT28" s="878"/>
      <c r="AU28" s="878" t="s">
        <v>574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3147</v>
      </c>
      <c r="R29" s="819"/>
      <c r="S29" s="819"/>
      <c r="T29" s="819"/>
      <c r="U29" s="819"/>
      <c r="V29" s="819">
        <v>3066</v>
      </c>
      <c r="W29" s="819"/>
      <c r="X29" s="819"/>
      <c r="Y29" s="819"/>
      <c r="Z29" s="819"/>
      <c r="AA29" s="819">
        <v>81</v>
      </c>
      <c r="AB29" s="819"/>
      <c r="AC29" s="819"/>
      <c r="AD29" s="819"/>
      <c r="AE29" s="820"/>
      <c r="AF29" s="821">
        <v>81</v>
      </c>
      <c r="AG29" s="822"/>
      <c r="AH29" s="822"/>
      <c r="AI29" s="822"/>
      <c r="AJ29" s="823"/>
      <c r="AK29" s="890">
        <v>458</v>
      </c>
      <c r="AL29" s="891"/>
      <c r="AM29" s="891"/>
      <c r="AN29" s="891"/>
      <c r="AO29" s="891"/>
      <c r="AP29" s="891" t="s">
        <v>574</v>
      </c>
      <c r="AQ29" s="891"/>
      <c r="AR29" s="891"/>
      <c r="AS29" s="891"/>
      <c r="AT29" s="891"/>
      <c r="AU29" s="891" t="s">
        <v>574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840</v>
      </c>
      <c r="R30" s="819"/>
      <c r="S30" s="819"/>
      <c r="T30" s="819"/>
      <c r="U30" s="819"/>
      <c r="V30" s="819">
        <v>838</v>
      </c>
      <c r="W30" s="819"/>
      <c r="X30" s="819"/>
      <c r="Y30" s="819"/>
      <c r="Z30" s="819"/>
      <c r="AA30" s="819">
        <v>2</v>
      </c>
      <c r="AB30" s="819"/>
      <c r="AC30" s="819"/>
      <c r="AD30" s="819"/>
      <c r="AE30" s="820"/>
      <c r="AF30" s="821">
        <v>2</v>
      </c>
      <c r="AG30" s="822"/>
      <c r="AH30" s="822"/>
      <c r="AI30" s="822"/>
      <c r="AJ30" s="823"/>
      <c r="AK30" s="890">
        <v>89</v>
      </c>
      <c r="AL30" s="891"/>
      <c r="AM30" s="891"/>
      <c r="AN30" s="891"/>
      <c r="AO30" s="891"/>
      <c r="AP30" s="891" t="s">
        <v>574</v>
      </c>
      <c r="AQ30" s="891"/>
      <c r="AR30" s="891"/>
      <c r="AS30" s="891"/>
      <c r="AT30" s="891"/>
      <c r="AU30" s="891" t="s">
        <v>574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1255</v>
      </c>
      <c r="R31" s="819"/>
      <c r="S31" s="819"/>
      <c r="T31" s="819"/>
      <c r="U31" s="819"/>
      <c r="V31" s="819">
        <v>1139</v>
      </c>
      <c r="W31" s="819"/>
      <c r="X31" s="819"/>
      <c r="Y31" s="819"/>
      <c r="Z31" s="819"/>
      <c r="AA31" s="819">
        <v>116</v>
      </c>
      <c r="AB31" s="819"/>
      <c r="AC31" s="819"/>
      <c r="AD31" s="819"/>
      <c r="AE31" s="820"/>
      <c r="AF31" s="821">
        <v>1848</v>
      </c>
      <c r="AG31" s="822"/>
      <c r="AH31" s="822"/>
      <c r="AI31" s="822"/>
      <c r="AJ31" s="823"/>
      <c r="AK31" s="890">
        <v>2</v>
      </c>
      <c r="AL31" s="891"/>
      <c r="AM31" s="891"/>
      <c r="AN31" s="891"/>
      <c r="AO31" s="891"/>
      <c r="AP31" s="891">
        <v>1285</v>
      </c>
      <c r="AQ31" s="891"/>
      <c r="AR31" s="891"/>
      <c r="AS31" s="891"/>
      <c r="AT31" s="891"/>
      <c r="AU31" s="891">
        <v>6</v>
      </c>
      <c r="AV31" s="891"/>
      <c r="AW31" s="891"/>
      <c r="AX31" s="891"/>
      <c r="AY31" s="891"/>
      <c r="AZ31" s="892" t="s">
        <v>574</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2018</v>
      </c>
      <c r="R32" s="819"/>
      <c r="S32" s="819"/>
      <c r="T32" s="819"/>
      <c r="U32" s="819"/>
      <c r="V32" s="819">
        <v>1959</v>
      </c>
      <c r="W32" s="819"/>
      <c r="X32" s="819"/>
      <c r="Y32" s="819"/>
      <c r="Z32" s="819"/>
      <c r="AA32" s="819">
        <v>59</v>
      </c>
      <c r="AB32" s="819"/>
      <c r="AC32" s="819"/>
      <c r="AD32" s="819"/>
      <c r="AE32" s="820"/>
      <c r="AF32" s="821">
        <v>42</v>
      </c>
      <c r="AG32" s="822"/>
      <c r="AH32" s="822"/>
      <c r="AI32" s="822"/>
      <c r="AJ32" s="823"/>
      <c r="AK32" s="890">
        <v>739</v>
      </c>
      <c r="AL32" s="891"/>
      <c r="AM32" s="891"/>
      <c r="AN32" s="891"/>
      <c r="AO32" s="891"/>
      <c r="AP32" s="891">
        <v>8171</v>
      </c>
      <c r="AQ32" s="891"/>
      <c r="AR32" s="891"/>
      <c r="AS32" s="891"/>
      <c r="AT32" s="891"/>
      <c r="AU32" s="891">
        <v>6570</v>
      </c>
      <c r="AV32" s="891"/>
      <c r="AW32" s="891"/>
      <c r="AX32" s="891"/>
      <c r="AY32" s="891"/>
      <c r="AZ32" s="892" t="s">
        <v>574</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2201</v>
      </c>
      <c r="AG63" s="902"/>
      <c r="AH63" s="902"/>
      <c r="AI63" s="902"/>
      <c r="AJ63" s="903"/>
      <c r="AK63" s="904"/>
      <c r="AL63" s="899"/>
      <c r="AM63" s="899"/>
      <c r="AN63" s="899"/>
      <c r="AO63" s="899"/>
      <c r="AP63" s="902">
        <v>9456</v>
      </c>
      <c r="AQ63" s="902"/>
      <c r="AR63" s="902"/>
      <c r="AS63" s="902"/>
      <c r="AT63" s="902"/>
      <c r="AU63" s="902">
        <v>6576</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567</v>
      </c>
      <c r="C68" s="930"/>
      <c r="D68" s="930"/>
      <c r="E68" s="930"/>
      <c r="F68" s="930"/>
      <c r="G68" s="930"/>
      <c r="H68" s="930"/>
      <c r="I68" s="930"/>
      <c r="J68" s="930"/>
      <c r="K68" s="930"/>
      <c r="L68" s="930"/>
      <c r="M68" s="930"/>
      <c r="N68" s="930"/>
      <c r="O68" s="930"/>
      <c r="P68" s="931"/>
      <c r="Q68" s="932">
        <v>8452</v>
      </c>
      <c r="R68" s="926"/>
      <c r="S68" s="926"/>
      <c r="T68" s="926"/>
      <c r="U68" s="926"/>
      <c r="V68" s="926">
        <v>8381</v>
      </c>
      <c r="W68" s="926"/>
      <c r="X68" s="926"/>
      <c r="Y68" s="926"/>
      <c r="Z68" s="926"/>
      <c r="AA68" s="926">
        <v>72</v>
      </c>
      <c r="AB68" s="926"/>
      <c r="AC68" s="926"/>
      <c r="AD68" s="926"/>
      <c r="AE68" s="926"/>
      <c r="AF68" s="926">
        <v>72</v>
      </c>
      <c r="AG68" s="926"/>
      <c r="AH68" s="926"/>
      <c r="AI68" s="926"/>
      <c r="AJ68" s="926"/>
      <c r="AK68" s="926">
        <v>970</v>
      </c>
      <c r="AL68" s="926"/>
      <c r="AM68" s="926"/>
      <c r="AN68" s="926"/>
      <c r="AO68" s="926"/>
      <c r="AP68" s="926" t="s">
        <v>574</v>
      </c>
      <c r="AQ68" s="926"/>
      <c r="AR68" s="926"/>
      <c r="AS68" s="926"/>
      <c r="AT68" s="926"/>
      <c r="AU68" s="926" t="s">
        <v>577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568</v>
      </c>
      <c r="C69" s="934"/>
      <c r="D69" s="934"/>
      <c r="E69" s="934"/>
      <c r="F69" s="934"/>
      <c r="G69" s="934"/>
      <c r="H69" s="934"/>
      <c r="I69" s="934"/>
      <c r="J69" s="934"/>
      <c r="K69" s="934"/>
      <c r="L69" s="934"/>
      <c r="M69" s="934"/>
      <c r="N69" s="934"/>
      <c r="O69" s="934"/>
      <c r="P69" s="935"/>
      <c r="Q69" s="936">
        <v>2552</v>
      </c>
      <c r="R69" s="891"/>
      <c r="S69" s="891"/>
      <c r="T69" s="891"/>
      <c r="U69" s="891"/>
      <c r="V69" s="891">
        <v>2465</v>
      </c>
      <c r="W69" s="891"/>
      <c r="X69" s="891"/>
      <c r="Y69" s="891"/>
      <c r="Z69" s="891"/>
      <c r="AA69" s="891">
        <v>87</v>
      </c>
      <c r="AB69" s="891"/>
      <c r="AC69" s="891"/>
      <c r="AD69" s="891"/>
      <c r="AE69" s="891"/>
      <c r="AF69" s="891">
        <v>87</v>
      </c>
      <c r="AG69" s="891"/>
      <c r="AH69" s="891"/>
      <c r="AI69" s="891"/>
      <c r="AJ69" s="891"/>
      <c r="AK69" s="891" t="s">
        <v>576</v>
      </c>
      <c r="AL69" s="891"/>
      <c r="AM69" s="891"/>
      <c r="AN69" s="891"/>
      <c r="AO69" s="891"/>
      <c r="AP69" s="891">
        <v>2835</v>
      </c>
      <c r="AQ69" s="891"/>
      <c r="AR69" s="891"/>
      <c r="AS69" s="891"/>
      <c r="AT69" s="891"/>
      <c r="AU69" s="891">
        <v>1009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569</v>
      </c>
      <c r="C70" s="934"/>
      <c r="D70" s="934"/>
      <c r="E70" s="934"/>
      <c r="F70" s="934"/>
      <c r="G70" s="934"/>
      <c r="H70" s="934"/>
      <c r="I70" s="934"/>
      <c r="J70" s="934"/>
      <c r="K70" s="934"/>
      <c r="L70" s="934"/>
      <c r="M70" s="934"/>
      <c r="N70" s="934"/>
      <c r="O70" s="934"/>
      <c r="P70" s="935"/>
      <c r="Q70" s="936">
        <v>5367</v>
      </c>
      <c r="R70" s="891"/>
      <c r="S70" s="891"/>
      <c r="T70" s="891"/>
      <c r="U70" s="891"/>
      <c r="V70" s="891">
        <v>5172</v>
      </c>
      <c r="W70" s="891"/>
      <c r="X70" s="891"/>
      <c r="Y70" s="891"/>
      <c r="Z70" s="891"/>
      <c r="AA70" s="891">
        <v>194</v>
      </c>
      <c r="AB70" s="891"/>
      <c r="AC70" s="891"/>
      <c r="AD70" s="891"/>
      <c r="AE70" s="891"/>
      <c r="AF70" s="891">
        <v>194</v>
      </c>
      <c r="AG70" s="891"/>
      <c r="AH70" s="891"/>
      <c r="AI70" s="891"/>
      <c r="AJ70" s="891"/>
      <c r="AK70" s="891" t="s">
        <v>574</v>
      </c>
      <c r="AL70" s="891"/>
      <c r="AM70" s="891"/>
      <c r="AN70" s="891"/>
      <c r="AO70" s="891"/>
      <c r="AP70" s="891">
        <v>627</v>
      </c>
      <c r="AQ70" s="891"/>
      <c r="AR70" s="891"/>
      <c r="AS70" s="891"/>
      <c r="AT70" s="891"/>
      <c r="AU70" s="891">
        <v>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570</v>
      </c>
      <c r="C71" s="934"/>
      <c r="D71" s="934"/>
      <c r="E71" s="934"/>
      <c r="F71" s="934"/>
      <c r="G71" s="934"/>
      <c r="H71" s="934"/>
      <c r="I71" s="934"/>
      <c r="J71" s="934"/>
      <c r="K71" s="934"/>
      <c r="L71" s="934"/>
      <c r="M71" s="934"/>
      <c r="N71" s="934"/>
      <c r="O71" s="934"/>
      <c r="P71" s="935"/>
      <c r="Q71" s="936">
        <v>1636</v>
      </c>
      <c r="R71" s="891"/>
      <c r="S71" s="891"/>
      <c r="T71" s="891"/>
      <c r="U71" s="891"/>
      <c r="V71" s="891">
        <v>1535</v>
      </c>
      <c r="W71" s="891"/>
      <c r="X71" s="891"/>
      <c r="Y71" s="891"/>
      <c r="Z71" s="891"/>
      <c r="AA71" s="891">
        <v>100</v>
      </c>
      <c r="AB71" s="891"/>
      <c r="AC71" s="891"/>
      <c r="AD71" s="891"/>
      <c r="AE71" s="891"/>
      <c r="AF71" s="891">
        <v>100</v>
      </c>
      <c r="AG71" s="891"/>
      <c r="AH71" s="891"/>
      <c r="AI71" s="891"/>
      <c r="AJ71" s="891"/>
      <c r="AK71" s="891" t="s">
        <v>574</v>
      </c>
      <c r="AL71" s="891"/>
      <c r="AM71" s="891"/>
      <c r="AN71" s="891"/>
      <c r="AO71" s="891"/>
      <c r="AP71" s="891" t="s">
        <v>574</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571</v>
      </c>
      <c r="C72" s="934"/>
      <c r="D72" s="934"/>
      <c r="E72" s="934"/>
      <c r="F72" s="934"/>
      <c r="G72" s="934"/>
      <c r="H72" s="934"/>
      <c r="I72" s="934"/>
      <c r="J72" s="934"/>
      <c r="K72" s="934"/>
      <c r="L72" s="934"/>
      <c r="M72" s="934"/>
      <c r="N72" s="934"/>
      <c r="O72" s="934"/>
      <c r="P72" s="935"/>
      <c r="Q72" s="936">
        <v>830487</v>
      </c>
      <c r="R72" s="891"/>
      <c r="S72" s="891"/>
      <c r="T72" s="891"/>
      <c r="U72" s="891"/>
      <c r="V72" s="891">
        <v>800586</v>
      </c>
      <c r="W72" s="891"/>
      <c r="X72" s="891"/>
      <c r="Y72" s="891"/>
      <c r="Z72" s="891"/>
      <c r="AA72" s="891">
        <v>29902</v>
      </c>
      <c r="AB72" s="891"/>
      <c r="AC72" s="891"/>
      <c r="AD72" s="891"/>
      <c r="AE72" s="891"/>
      <c r="AF72" s="891">
        <v>29900</v>
      </c>
      <c r="AG72" s="891"/>
      <c r="AH72" s="891"/>
      <c r="AI72" s="891"/>
      <c r="AJ72" s="891"/>
      <c r="AK72" s="891">
        <v>5</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30353</v>
      </c>
      <c r="AG88" s="902"/>
      <c r="AH88" s="902"/>
      <c r="AI88" s="902"/>
      <c r="AJ88" s="902"/>
      <c r="AK88" s="899"/>
      <c r="AL88" s="899"/>
      <c r="AM88" s="899"/>
      <c r="AN88" s="899"/>
      <c r="AO88" s="899"/>
      <c r="AP88" s="902">
        <v>3462</v>
      </c>
      <c r="AQ88" s="902"/>
      <c r="AR88" s="902"/>
      <c r="AS88" s="902"/>
      <c r="AT88" s="902"/>
      <c r="AU88" s="902">
        <v>1089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52</v>
      </c>
      <c r="CS102" s="910"/>
      <c r="CT102" s="910"/>
      <c r="CU102" s="910"/>
      <c r="CV102" s="953"/>
      <c r="CW102" s="952">
        <v>38</v>
      </c>
      <c r="CX102" s="910"/>
      <c r="CY102" s="910"/>
      <c r="CZ102" s="910"/>
      <c r="DA102" s="953"/>
      <c r="DB102" s="952">
        <v>37</v>
      </c>
      <c r="DC102" s="910"/>
      <c r="DD102" s="910"/>
      <c r="DE102" s="910"/>
      <c r="DF102" s="953"/>
      <c r="DG102" s="952" t="s">
        <v>574</v>
      </c>
      <c r="DH102" s="910"/>
      <c r="DI102" s="910"/>
      <c r="DJ102" s="910"/>
      <c r="DK102" s="953"/>
      <c r="DL102" s="952" t="s">
        <v>574</v>
      </c>
      <c r="DM102" s="910"/>
      <c r="DN102" s="910"/>
      <c r="DO102" s="910"/>
      <c r="DP102" s="953"/>
      <c r="DQ102" s="952" t="s">
        <v>574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296</v>
      </c>
      <c r="AG109" s="955"/>
      <c r="AH109" s="955"/>
      <c r="AI109" s="955"/>
      <c r="AJ109" s="956"/>
      <c r="AK109" s="954" t="s">
        <v>295</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296</v>
      </c>
      <c r="BW109" s="955"/>
      <c r="BX109" s="955"/>
      <c r="BY109" s="955"/>
      <c r="BZ109" s="956"/>
      <c r="CA109" s="954" t="s">
        <v>295</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296</v>
      </c>
      <c r="DM109" s="955"/>
      <c r="DN109" s="955"/>
      <c r="DO109" s="955"/>
      <c r="DP109" s="956"/>
      <c r="DQ109" s="954" t="s">
        <v>295</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1395144</v>
      </c>
      <c r="AB110" s="962"/>
      <c r="AC110" s="962"/>
      <c r="AD110" s="962"/>
      <c r="AE110" s="963"/>
      <c r="AF110" s="964">
        <v>1515814</v>
      </c>
      <c r="AG110" s="962"/>
      <c r="AH110" s="962"/>
      <c r="AI110" s="962"/>
      <c r="AJ110" s="963"/>
      <c r="AK110" s="964">
        <v>1645289</v>
      </c>
      <c r="AL110" s="962"/>
      <c r="AM110" s="962"/>
      <c r="AN110" s="962"/>
      <c r="AO110" s="963"/>
      <c r="AP110" s="965">
        <v>13.8</v>
      </c>
      <c r="AQ110" s="966"/>
      <c r="AR110" s="966"/>
      <c r="AS110" s="966"/>
      <c r="AT110" s="967"/>
      <c r="AU110" s="968" t="s">
        <v>66</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17291379</v>
      </c>
      <c r="BR110" s="997"/>
      <c r="BS110" s="997"/>
      <c r="BT110" s="997"/>
      <c r="BU110" s="997"/>
      <c r="BV110" s="997">
        <v>17318677</v>
      </c>
      <c r="BW110" s="997"/>
      <c r="BX110" s="997"/>
      <c r="BY110" s="997"/>
      <c r="BZ110" s="997"/>
      <c r="CA110" s="997">
        <v>17179011</v>
      </c>
      <c r="CB110" s="997"/>
      <c r="CC110" s="997"/>
      <c r="CD110" s="997"/>
      <c r="CE110" s="997"/>
      <c r="CF110" s="1011">
        <v>144.19999999999999</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427</v>
      </c>
      <c r="DM110" s="997"/>
      <c r="DN110" s="997"/>
      <c r="DO110" s="997"/>
      <c r="DP110" s="997"/>
      <c r="DQ110" s="997" t="s">
        <v>426</v>
      </c>
      <c r="DR110" s="997"/>
      <c r="DS110" s="997"/>
      <c r="DT110" s="997"/>
      <c r="DU110" s="997"/>
      <c r="DV110" s="998" t="s">
        <v>428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431</v>
      </c>
      <c r="AG111" s="1004"/>
      <c r="AH111" s="1004"/>
      <c r="AI111" s="1004"/>
      <c r="AJ111" s="1005"/>
      <c r="AK111" s="1006" t="s">
        <v>427</v>
      </c>
      <c r="AL111" s="1004"/>
      <c r="AM111" s="1004"/>
      <c r="AN111" s="1004"/>
      <c r="AO111" s="1005"/>
      <c r="AP111" s="1007" t="s">
        <v>426</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426</v>
      </c>
      <c r="BR111" s="990"/>
      <c r="BS111" s="990"/>
      <c r="BT111" s="990"/>
      <c r="BU111" s="990"/>
      <c r="BV111" s="990" t="s">
        <v>426</v>
      </c>
      <c r="BW111" s="990"/>
      <c r="BX111" s="990"/>
      <c r="BY111" s="990"/>
      <c r="BZ111" s="990"/>
      <c r="CA111" s="990" t="s">
        <v>426</v>
      </c>
      <c r="CB111" s="990"/>
      <c r="CC111" s="990"/>
      <c r="CD111" s="990"/>
      <c r="CE111" s="990"/>
      <c r="CF111" s="984" t="s">
        <v>427</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426</v>
      </c>
      <c r="DM111" s="990"/>
      <c r="DN111" s="990"/>
      <c r="DO111" s="990"/>
      <c r="DP111" s="990"/>
      <c r="DQ111" s="990" t="s">
        <v>426</v>
      </c>
      <c r="DR111" s="990"/>
      <c r="DS111" s="990"/>
      <c r="DT111" s="990"/>
      <c r="DU111" s="990"/>
      <c r="DV111" s="991" t="s">
        <v>430</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426</v>
      </c>
      <c r="AB112" s="1029"/>
      <c r="AC112" s="1029"/>
      <c r="AD112" s="1029"/>
      <c r="AE112" s="1030"/>
      <c r="AF112" s="1031" t="s">
        <v>427</v>
      </c>
      <c r="AG112" s="1029"/>
      <c r="AH112" s="1029"/>
      <c r="AI112" s="1029"/>
      <c r="AJ112" s="1030"/>
      <c r="AK112" s="1031" t="s">
        <v>426</v>
      </c>
      <c r="AL112" s="1029"/>
      <c r="AM112" s="1029"/>
      <c r="AN112" s="1029"/>
      <c r="AO112" s="1030"/>
      <c r="AP112" s="1032" t="s">
        <v>436</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6707388</v>
      </c>
      <c r="BR112" s="990"/>
      <c r="BS112" s="990"/>
      <c r="BT112" s="990"/>
      <c r="BU112" s="990"/>
      <c r="BV112" s="990">
        <v>6683451</v>
      </c>
      <c r="BW112" s="990"/>
      <c r="BX112" s="990"/>
      <c r="BY112" s="990"/>
      <c r="BZ112" s="990"/>
      <c r="CA112" s="990">
        <v>6576113</v>
      </c>
      <c r="CB112" s="990"/>
      <c r="CC112" s="990"/>
      <c r="CD112" s="990"/>
      <c r="CE112" s="990"/>
      <c r="CF112" s="984">
        <v>55.2</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426</v>
      </c>
      <c r="DM112" s="990"/>
      <c r="DN112" s="990"/>
      <c r="DO112" s="990"/>
      <c r="DP112" s="990"/>
      <c r="DQ112" s="990" t="s">
        <v>426</v>
      </c>
      <c r="DR112" s="990"/>
      <c r="DS112" s="990"/>
      <c r="DT112" s="990"/>
      <c r="DU112" s="990"/>
      <c r="DV112" s="991" t="s">
        <v>426</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564194</v>
      </c>
      <c r="AB113" s="1004"/>
      <c r="AC113" s="1004"/>
      <c r="AD113" s="1004"/>
      <c r="AE113" s="1005"/>
      <c r="AF113" s="1006">
        <v>573062</v>
      </c>
      <c r="AG113" s="1004"/>
      <c r="AH113" s="1004"/>
      <c r="AI113" s="1004"/>
      <c r="AJ113" s="1005"/>
      <c r="AK113" s="1006">
        <v>554663</v>
      </c>
      <c r="AL113" s="1004"/>
      <c r="AM113" s="1004"/>
      <c r="AN113" s="1004"/>
      <c r="AO113" s="1005"/>
      <c r="AP113" s="1007">
        <v>4.7</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1351814</v>
      </c>
      <c r="BR113" s="990"/>
      <c r="BS113" s="990"/>
      <c r="BT113" s="990"/>
      <c r="BU113" s="990"/>
      <c r="BV113" s="990">
        <v>1295239</v>
      </c>
      <c r="BW113" s="990"/>
      <c r="BX113" s="990"/>
      <c r="BY113" s="990"/>
      <c r="BZ113" s="990"/>
      <c r="CA113" s="990">
        <v>1089456</v>
      </c>
      <c r="CB113" s="990"/>
      <c r="CC113" s="990"/>
      <c r="CD113" s="990"/>
      <c r="CE113" s="990"/>
      <c r="CF113" s="984">
        <v>9.1</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426</v>
      </c>
      <c r="DH113" s="1029"/>
      <c r="DI113" s="1029"/>
      <c r="DJ113" s="1029"/>
      <c r="DK113" s="1030"/>
      <c r="DL113" s="1031" t="s">
        <v>426</v>
      </c>
      <c r="DM113" s="1029"/>
      <c r="DN113" s="1029"/>
      <c r="DO113" s="1029"/>
      <c r="DP113" s="1030"/>
      <c r="DQ113" s="1031" t="s">
        <v>426</v>
      </c>
      <c r="DR113" s="1029"/>
      <c r="DS113" s="1029"/>
      <c r="DT113" s="1029"/>
      <c r="DU113" s="1030"/>
      <c r="DV113" s="1032" t="s">
        <v>430</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186753</v>
      </c>
      <c r="AB114" s="1029"/>
      <c r="AC114" s="1029"/>
      <c r="AD114" s="1029"/>
      <c r="AE114" s="1030"/>
      <c r="AF114" s="1031">
        <v>187020</v>
      </c>
      <c r="AG114" s="1029"/>
      <c r="AH114" s="1029"/>
      <c r="AI114" s="1029"/>
      <c r="AJ114" s="1030"/>
      <c r="AK114" s="1031">
        <v>222392</v>
      </c>
      <c r="AL114" s="1029"/>
      <c r="AM114" s="1029"/>
      <c r="AN114" s="1029"/>
      <c r="AO114" s="1030"/>
      <c r="AP114" s="1032">
        <v>1.9</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2373231</v>
      </c>
      <c r="BR114" s="990"/>
      <c r="BS114" s="990"/>
      <c r="BT114" s="990"/>
      <c r="BU114" s="990"/>
      <c r="BV114" s="990">
        <v>2292418</v>
      </c>
      <c r="BW114" s="990"/>
      <c r="BX114" s="990"/>
      <c r="BY114" s="990"/>
      <c r="BZ114" s="990"/>
      <c r="CA114" s="990">
        <v>2464536</v>
      </c>
      <c r="CB114" s="990"/>
      <c r="CC114" s="990"/>
      <c r="CD114" s="990"/>
      <c r="CE114" s="990"/>
      <c r="CF114" s="984">
        <v>20.7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445</v>
      </c>
      <c r="DH114" s="1029"/>
      <c r="DI114" s="1029"/>
      <c r="DJ114" s="1029"/>
      <c r="DK114" s="1030"/>
      <c r="DL114" s="1031" t="s">
        <v>426</v>
      </c>
      <c r="DM114" s="1029"/>
      <c r="DN114" s="1029"/>
      <c r="DO114" s="1029"/>
      <c r="DP114" s="1030"/>
      <c r="DQ114" s="1031" t="s">
        <v>426</v>
      </c>
      <c r="DR114" s="1029"/>
      <c r="DS114" s="1029"/>
      <c r="DT114" s="1029"/>
      <c r="DU114" s="1030"/>
      <c r="DV114" s="1032" t="s">
        <v>427</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426</v>
      </c>
      <c r="AB115" s="1004"/>
      <c r="AC115" s="1004"/>
      <c r="AD115" s="1004"/>
      <c r="AE115" s="1005"/>
      <c r="AF115" s="1006" t="s">
        <v>431</v>
      </c>
      <c r="AG115" s="1004"/>
      <c r="AH115" s="1004"/>
      <c r="AI115" s="1004"/>
      <c r="AJ115" s="1005"/>
      <c r="AK115" s="1006" t="s">
        <v>426</v>
      </c>
      <c r="AL115" s="1004"/>
      <c r="AM115" s="1004"/>
      <c r="AN115" s="1004"/>
      <c r="AO115" s="1005"/>
      <c r="AP115" s="1007" t="s">
        <v>426</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426</v>
      </c>
      <c r="BR115" s="990"/>
      <c r="BS115" s="990"/>
      <c r="BT115" s="990"/>
      <c r="BU115" s="990"/>
      <c r="BV115" s="990" t="s">
        <v>426</v>
      </c>
      <c r="BW115" s="990"/>
      <c r="BX115" s="990"/>
      <c r="BY115" s="990"/>
      <c r="BZ115" s="990"/>
      <c r="CA115" s="990" t="s">
        <v>431</v>
      </c>
      <c r="CB115" s="990"/>
      <c r="CC115" s="990"/>
      <c r="CD115" s="990"/>
      <c r="CE115" s="990"/>
      <c r="CF115" s="984" t="s">
        <v>426</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426</v>
      </c>
      <c r="DH115" s="1029"/>
      <c r="DI115" s="1029"/>
      <c r="DJ115" s="1029"/>
      <c r="DK115" s="1030"/>
      <c r="DL115" s="1031" t="s">
        <v>426</v>
      </c>
      <c r="DM115" s="1029"/>
      <c r="DN115" s="1029"/>
      <c r="DO115" s="1029"/>
      <c r="DP115" s="1030"/>
      <c r="DQ115" s="1031" t="s">
        <v>426</v>
      </c>
      <c r="DR115" s="1029"/>
      <c r="DS115" s="1029"/>
      <c r="DT115" s="1029"/>
      <c r="DU115" s="1030"/>
      <c r="DV115" s="1032" t="s">
        <v>426</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427</v>
      </c>
      <c r="AB116" s="1029"/>
      <c r="AC116" s="1029"/>
      <c r="AD116" s="1029"/>
      <c r="AE116" s="1030"/>
      <c r="AF116" s="1031" t="s">
        <v>436</v>
      </c>
      <c r="AG116" s="1029"/>
      <c r="AH116" s="1029"/>
      <c r="AI116" s="1029"/>
      <c r="AJ116" s="1030"/>
      <c r="AK116" s="1031" t="s">
        <v>430</v>
      </c>
      <c r="AL116" s="1029"/>
      <c r="AM116" s="1029"/>
      <c r="AN116" s="1029"/>
      <c r="AO116" s="1030"/>
      <c r="AP116" s="1032" t="s">
        <v>426</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426</v>
      </c>
      <c r="BR116" s="990"/>
      <c r="BS116" s="990"/>
      <c r="BT116" s="990"/>
      <c r="BU116" s="990"/>
      <c r="BV116" s="990" t="s">
        <v>426</v>
      </c>
      <c r="BW116" s="990"/>
      <c r="BX116" s="990"/>
      <c r="BY116" s="990"/>
      <c r="BZ116" s="990"/>
      <c r="CA116" s="990" t="s">
        <v>426</v>
      </c>
      <c r="CB116" s="990"/>
      <c r="CC116" s="990"/>
      <c r="CD116" s="990"/>
      <c r="CE116" s="990"/>
      <c r="CF116" s="984" t="s">
        <v>436</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426</v>
      </c>
      <c r="DM116" s="1029"/>
      <c r="DN116" s="1029"/>
      <c r="DO116" s="1029"/>
      <c r="DP116" s="1030"/>
      <c r="DQ116" s="1031" t="s">
        <v>426</v>
      </c>
      <c r="DR116" s="1029"/>
      <c r="DS116" s="1029"/>
      <c r="DT116" s="1029"/>
      <c r="DU116" s="1030"/>
      <c r="DV116" s="1032" t="s">
        <v>426</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2146091</v>
      </c>
      <c r="AB117" s="1047"/>
      <c r="AC117" s="1047"/>
      <c r="AD117" s="1047"/>
      <c r="AE117" s="1048"/>
      <c r="AF117" s="1049">
        <v>2275896</v>
      </c>
      <c r="AG117" s="1047"/>
      <c r="AH117" s="1047"/>
      <c r="AI117" s="1047"/>
      <c r="AJ117" s="1048"/>
      <c r="AK117" s="1049">
        <v>2422344</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426</v>
      </c>
      <c r="BR117" s="990"/>
      <c r="BS117" s="990"/>
      <c r="BT117" s="990"/>
      <c r="BU117" s="990"/>
      <c r="BV117" s="990" t="s">
        <v>431</v>
      </c>
      <c r="BW117" s="990"/>
      <c r="BX117" s="990"/>
      <c r="BY117" s="990"/>
      <c r="BZ117" s="990"/>
      <c r="CA117" s="990" t="s">
        <v>426</v>
      </c>
      <c r="CB117" s="990"/>
      <c r="CC117" s="990"/>
      <c r="CD117" s="990"/>
      <c r="CE117" s="990"/>
      <c r="CF117" s="984" t="s">
        <v>431</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426</v>
      </c>
      <c r="DH117" s="1029"/>
      <c r="DI117" s="1029"/>
      <c r="DJ117" s="1029"/>
      <c r="DK117" s="1030"/>
      <c r="DL117" s="1031" t="s">
        <v>426</v>
      </c>
      <c r="DM117" s="1029"/>
      <c r="DN117" s="1029"/>
      <c r="DO117" s="1029"/>
      <c r="DP117" s="1030"/>
      <c r="DQ117" s="1031" t="s">
        <v>426</v>
      </c>
      <c r="DR117" s="1029"/>
      <c r="DS117" s="1029"/>
      <c r="DT117" s="1029"/>
      <c r="DU117" s="1030"/>
      <c r="DV117" s="1032" t="s">
        <v>426</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296</v>
      </c>
      <c r="AG118" s="955"/>
      <c r="AH118" s="955"/>
      <c r="AI118" s="955"/>
      <c r="AJ118" s="956"/>
      <c r="AK118" s="954" t="s">
        <v>295</v>
      </c>
      <c r="AL118" s="955"/>
      <c r="AM118" s="955"/>
      <c r="AN118" s="955"/>
      <c r="AO118" s="956"/>
      <c r="AP118" s="1041" t="s">
        <v>420</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426</v>
      </c>
      <c r="BR118" s="1068"/>
      <c r="BS118" s="1068"/>
      <c r="BT118" s="1068"/>
      <c r="BU118" s="1068"/>
      <c r="BV118" s="1068" t="s">
        <v>426</v>
      </c>
      <c r="BW118" s="1068"/>
      <c r="BX118" s="1068"/>
      <c r="BY118" s="1068"/>
      <c r="BZ118" s="1068"/>
      <c r="CA118" s="1068" t="s">
        <v>426</v>
      </c>
      <c r="CB118" s="1068"/>
      <c r="CC118" s="1068"/>
      <c r="CD118" s="1068"/>
      <c r="CE118" s="1068"/>
      <c r="CF118" s="984" t="s">
        <v>445</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426</v>
      </c>
      <c r="DH118" s="1029"/>
      <c r="DI118" s="1029"/>
      <c r="DJ118" s="1029"/>
      <c r="DK118" s="1030"/>
      <c r="DL118" s="1031" t="s">
        <v>426</v>
      </c>
      <c r="DM118" s="1029"/>
      <c r="DN118" s="1029"/>
      <c r="DO118" s="1029"/>
      <c r="DP118" s="1030"/>
      <c r="DQ118" s="1031" t="s">
        <v>426</v>
      </c>
      <c r="DR118" s="1029"/>
      <c r="DS118" s="1029"/>
      <c r="DT118" s="1029"/>
      <c r="DU118" s="1030"/>
      <c r="DV118" s="1032" t="s">
        <v>426</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426</v>
      </c>
      <c r="AB119" s="962"/>
      <c r="AC119" s="962"/>
      <c r="AD119" s="962"/>
      <c r="AE119" s="963"/>
      <c r="AF119" s="964" t="s">
        <v>426</v>
      </c>
      <c r="AG119" s="962"/>
      <c r="AH119" s="962"/>
      <c r="AI119" s="962"/>
      <c r="AJ119" s="963"/>
      <c r="AK119" s="964" t="s">
        <v>426</v>
      </c>
      <c r="AL119" s="962"/>
      <c r="AM119" s="962"/>
      <c r="AN119" s="962"/>
      <c r="AO119" s="963"/>
      <c r="AP119" s="965" t="s">
        <v>445</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457</v>
      </c>
      <c r="BP119" s="1076"/>
      <c r="BQ119" s="1067">
        <v>27723812</v>
      </c>
      <c r="BR119" s="1068"/>
      <c r="BS119" s="1068"/>
      <c r="BT119" s="1068"/>
      <c r="BU119" s="1068"/>
      <c r="BV119" s="1068">
        <v>27589785</v>
      </c>
      <c r="BW119" s="1068"/>
      <c r="BX119" s="1068"/>
      <c r="BY119" s="1068"/>
      <c r="BZ119" s="1068"/>
      <c r="CA119" s="1068">
        <v>27309116</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436</v>
      </c>
      <c r="DH119" s="1054"/>
      <c r="DI119" s="1054"/>
      <c r="DJ119" s="1054"/>
      <c r="DK119" s="1055"/>
      <c r="DL119" s="1053" t="s">
        <v>426</v>
      </c>
      <c r="DM119" s="1054"/>
      <c r="DN119" s="1054"/>
      <c r="DO119" s="1054"/>
      <c r="DP119" s="1055"/>
      <c r="DQ119" s="1053" t="s">
        <v>426</v>
      </c>
      <c r="DR119" s="1054"/>
      <c r="DS119" s="1054"/>
      <c r="DT119" s="1054"/>
      <c r="DU119" s="1055"/>
      <c r="DV119" s="1056" t="s">
        <v>445</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445</v>
      </c>
      <c r="AB120" s="1029"/>
      <c r="AC120" s="1029"/>
      <c r="AD120" s="1029"/>
      <c r="AE120" s="1030"/>
      <c r="AF120" s="1031" t="s">
        <v>426</v>
      </c>
      <c r="AG120" s="1029"/>
      <c r="AH120" s="1029"/>
      <c r="AI120" s="1029"/>
      <c r="AJ120" s="1030"/>
      <c r="AK120" s="1031" t="s">
        <v>445</v>
      </c>
      <c r="AL120" s="1029"/>
      <c r="AM120" s="1029"/>
      <c r="AN120" s="1029"/>
      <c r="AO120" s="1030"/>
      <c r="AP120" s="1032" t="s">
        <v>436</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5574955</v>
      </c>
      <c r="BR120" s="997"/>
      <c r="BS120" s="997"/>
      <c r="BT120" s="997"/>
      <c r="BU120" s="997"/>
      <c r="BV120" s="997">
        <v>4984796</v>
      </c>
      <c r="BW120" s="997"/>
      <c r="BX120" s="997"/>
      <c r="BY120" s="997"/>
      <c r="BZ120" s="997"/>
      <c r="CA120" s="997">
        <v>4769895</v>
      </c>
      <c r="CB120" s="997"/>
      <c r="CC120" s="997"/>
      <c r="CD120" s="997"/>
      <c r="CE120" s="997"/>
      <c r="CF120" s="1011">
        <v>40</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6694061</v>
      </c>
      <c r="DH120" s="997"/>
      <c r="DI120" s="997"/>
      <c r="DJ120" s="997"/>
      <c r="DK120" s="997"/>
      <c r="DL120" s="997">
        <v>6674374</v>
      </c>
      <c r="DM120" s="997"/>
      <c r="DN120" s="997"/>
      <c r="DO120" s="997"/>
      <c r="DP120" s="997"/>
      <c r="DQ120" s="997">
        <v>6569689</v>
      </c>
      <c r="DR120" s="997"/>
      <c r="DS120" s="997"/>
      <c r="DT120" s="997"/>
      <c r="DU120" s="997"/>
      <c r="DV120" s="998">
        <v>55.1</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445</v>
      </c>
      <c r="AB121" s="1029"/>
      <c r="AC121" s="1029"/>
      <c r="AD121" s="1029"/>
      <c r="AE121" s="1030"/>
      <c r="AF121" s="1031" t="s">
        <v>426</v>
      </c>
      <c r="AG121" s="1029"/>
      <c r="AH121" s="1029"/>
      <c r="AI121" s="1029"/>
      <c r="AJ121" s="1030"/>
      <c r="AK121" s="1031" t="s">
        <v>426</v>
      </c>
      <c r="AL121" s="1029"/>
      <c r="AM121" s="1029"/>
      <c r="AN121" s="1029"/>
      <c r="AO121" s="1030"/>
      <c r="AP121" s="1032" t="s">
        <v>426</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9902586</v>
      </c>
      <c r="BR121" s="990"/>
      <c r="BS121" s="990"/>
      <c r="BT121" s="990"/>
      <c r="BU121" s="990"/>
      <c r="BV121" s="990">
        <v>9618693</v>
      </c>
      <c r="BW121" s="990"/>
      <c r="BX121" s="990"/>
      <c r="BY121" s="990"/>
      <c r="BZ121" s="990"/>
      <c r="CA121" s="990">
        <v>8737913</v>
      </c>
      <c r="CB121" s="990"/>
      <c r="CC121" s="990"/>
      <c r="CD121" s="990"/>
      <c r="CE121" s="990"/>
      <c r="CF121" s="984">
        <v>73.3</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13327</v>
      </c>
      <c r="DH121" s="990"/>
      <c r="DI121" s="990"/>
      <c r="DJ121" s="990"/>
      <c r="DK121" s="990"/>
      <c r="DL121" s="990">
        <v>9077</v>
      </c>
      <c r="DM121" s="990"/>
      <c r="DN121" s="990"/>
      <c r="DO121" s="990"/>
      <c r="DP121" s="990"/>
      <c r="DQ121" s="990">
        <v>6424</v>
      </c>
      <c r="DR121" s="990"/>
      <c r="DS121" s="990"/>
      <c r="DT121" s="990"/>
      <c r="DU121" s="990"/>
      <c r="DV121" s="991">
        <v>0.1</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445</v>
      </c>
      <c r="AB122" s="1029"/>
      <c r="AC122" s="1029"/>
      <c r="AD122" s="1029"/>
      <c r="AE122" s="1030"/>
      <c r="AF122" s="1031" t="s">
        <v>426</v>
      </c>
      <c r="AG122" s="1029"/>
      <c r="AH122" s="1029"/>
      <c r="AI122" s="1029"/>
      <c r="AJ122" s="1030"/>
      <c r="AK122" s="1031" t="s">
        <v>426</v>
      </c>
      <c r="AL122" s="1029"/>
      <c r="AM122" s="1029"/>
      <c r="AN122" s="1029"/>
      <c r="AO122" s="1030"/>
      <c r="AP122" s="1032" t="s">
        <v>426</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15292927</v>
      </c>
      <c r="BR122" s="1068"/>
      <c r="BS122" s="1068"/>
      <c r="BT122" s="1068"/>
      <c r="BU122" s="1068"/>
      <c r="BV122" s="1068">
        <v>14923526</v>
      </c>
      <c r="BW122" s="1068"/>
      <c r="BX122" s="1068"/>
      <c r="BY122" s="1068"/>
      <c r="BZ122" s="1068"/>
      <c r="CA122" s="1068">
        <v>14212907</v>
      </c>
      <c r="CB122" s="1068"/>
      <c r="CC122" s="1068"/>
      <c r="CD122" s="1068"/>
      <c r="CE122" s="1068"/>
      <c r="CF122" s="1088">
        <v>119.3</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t="s">
        <v>426</v>
      </c>
      <c r="DH122" s="990"/>
      <c r="DI122" s="990"/>
      <c r="DJ122" s="990"/>
      <c r="DK122" s="990"/>
      <c r="DL122" s="990" t="s">
        <v>426</v>
      </c>
      <c r="DM122" s="990"/>
      <c r="DN122" s="990"/>
      <c r="DO122" s="990"/>
      <c r="DP122" s="990"/>
      <c r="DQ122" s="990" t="s">
        <v>426</v>
      </c>
      <c r="DR122" s="990"/>
      <c r="DS122" s="990"/>
      <c r="DT122" s="990"/>
      <c r="DU122" s="990"/>
      <c r="DV122" s="991" t="s">
        <v>426</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426</v>
      </c>
      <c r="AB123" s="1029"/>
      <c r="AC123" s="1029"/>
      <c r="AD123" s="1029"/>
      <c r="AE123" s="1030"/>
      <c r="AF123" s="1031" t="s">
        <v>436</v>
      </c>
      <c r="AG123" s="1029"/>
      <c r="AH123" s="1029"/>
      <c r="AI123" s="1029"/>
      <c r="AJ123" s="1030"/>
      <c r="AK123" s="1031" t="s">
        <v>436</v>
      </c>
      <c r="AL123" s="1029"/>
      <c r="AM123" s="1029"/>
      <c r="AN123" s="1029"/>
      <c r="AO123" s="1030"/>
      <c r="AP123" s="1032" t="s">
        <v>426</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468</v>
      </c>
      <c r="BP123" s="1076"/>
      <c r="BQ123" s="1135">
        <v>30770468</v>
      </c>
      <c r="BR123" s="1136"/>
      <c r="BS123" s="1136"/>
      <c r="BT123" s="1136"/>
      <c r="BU123" s="1136"/>
      <c r="BV123" s="1136">
        <v>29527015</v>
      </c>
      <c r="BW123" s="1136"/>
      <c r="BX123" s="1136"/>
      <c r="BY123" s="1136"/>
      <c r="BZ123" s="1136"/>
      <c r="CA123" s="1136">
        <v>27720715</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436</v>
      </c>
      <c r="DH123" s="1029"/>
      <c r="DI123" s="1029"/>
      <c r="DJ123" s="1029"/>
      <c r="DK123" s="1030"/>
      <c r="DL123" s="1031" t="s">
        <v>426</v>
      </c>
      <c r="DM123" s="1029"/>
      <c r="DN123" s="1029"/>
      <c r="DO123" s="1029"/>
      <c r="DP123" s="1030"/>
      <c r="DQ123" s="1031" t="s">
        <v>426</v>
      </c>
      <c r="DR123" s="1029"/>
      <c r="DS123" s="1029"/>
      <c r="DT123" s="1029"/>
      <c r="DU123" s="1030"/>
      <c r="DV123" s="1032" t="s">
        <v>426</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436</v>
      </c>
      <c r="AB124" s="1029"/>
      <c r="AC124" s="1029"/>
      <c r="AD124" s="1029"/>
      <c r="AE124" s="1030"/>
      <c r="AF124" s="1031" t="s">
        <v>426</v>
      </c>
      <c r="AG124" s="1029"/>
      <c r="AH124" s="1029"/>
      <c r="AI124" s="1029"/>
      <c r="AJ124" s="1030"/>
      <c r="AK124" s="1031" t="s">
        <v>426</v>
      </c>
      <c r="AL124" s="1029"/>
      <c r="AM124" s="1029"/>
      <c r="AN124" s="1029"/>
      <c r="AO124" s="1030"/>
      <c r="AP124" s="1032" t="s">
        <v>426</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426</v>
      </c>
      <c r="BR124" s="1098"/>
      <c r="BS124" s="1098"/>
      <c r="BT124" s="1098"/>
      <c r="BU124" s="1098"/>
      <c r="BV124" s="1098" t="s">
        <v>426</v>
      </c>
      <c r="BW124" s="1098"/>
      <c r="BX124" s="1098"/>
      <c r="BY124" s="1098"/>
      <c r="BZ124" s="1098"/>
      <c r="CA124" s="1098" t="s">
        <v>426</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426</v>
      </c>
      <c r="DH124" s="1054"/>
      <c r="DI124" s="1054"/>
      <c r="DJ124" s="1054"/>
      <c r="DK124" s="1055"/>
      <c r="DL124" s="1053" t="s">
        <v>426</v>
      </c>
      <c r="DM124" s="1054"/>
      <c r="DN124" s="1054"/>
      <c r="DO124" s="1054"/>
      <c r="DP124" s="1055"/>
      <c r="DQ124" s="1053" t="s">
        <v>426</v>
      </c>
      <c r="DR124" s="1054"/>
      <c r="DS124" s="1054"/>
      <c r="DT124" s="1054"/>
      <c r="DU124" s="1055"/>
      <c r="DV124" s="1056" t="s">
        <v>426</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426</v>
      </c>
      <c r="AB125" s="1029"/>
      <c r="AC125" s="1029"/>
      <c r="AD125" s="1029"/>
      <c r="AE125" s="1030"/>
      <c r="AF125" s="1031" t="s">
        <v>426</v>
      </c>
      <c r="AG125" s="1029"/>
      <c r="AH125" s="1029"/>
      <c r="AI125" s="1029"/>
      <c r="AJ125" s="1030"/>
      <c r="AK125" s="1031" t="s">
        <v>426</v>
      </c>
      <c r="AL125" s="1029"/>
      <c r="AM125" s="1029"/>
      <c r="AN125" s="1029"/>
      <c r="AO125" s="1030"/>
      <c r="AP125" s="1032" t="s">
        <v>426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426</v>
      </c>
      <c r="DH125" s="997"/>
      <c r="DI125" s="997"/>
      <c r="DJ125" s="997"/>
      <c r="DK125" s="997"/>
      <c r="DL125" s="997" t="s">
        <v>426</v>
      </c>
      <c r="DM125" s="997"/>
      <c r="DN125" s="997"/>
      <c r="DO125" s="997"/>
      <c r="DP125" s="997"/>
      <c r="DQ125" s="997" t="s">
        <v>426</v>
      </c>
      <c r="DR125" s="997"/>
      <c r="DS125" s="997"/>
      <c r="DT125" s="997"/>
      <c r="DU125" s="997"/>
      <c r="DV125" s="998" t="s">
        <v>426</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426</v>
      </c>
      <c r="AB126" s="1029"/>
      <c r="AC126" s="1029"/>
      <c r="AD126" s="1029"/>
      <c r="AE126" s="1030"/>
      <c r="AF126" s="1031" t="s">
        <v>426</v>
      </c>
      <c r="AG126" s="1029"/>
      <c r="AH126" s="1029"/>
      <c r="AI126" s="1029"/>
      <c r="AJ126" s="1030"/>
      <c r="AK126" s="1031" t="s">
        <v>426</v>
      </c>
      <c r="AL126" s="1029"/>
      <c r="AM126" s="1029"/>
      <c r="AN126" s="1029"/>
      <c r="AO126" s="1030"/>
      <c r="AP126" s="1032" t="s">
        <v>426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426</v>
      </c>
      <c r="DH126" s="990"/>
      <c r="DI126" s="990"/>
      <c r="DJ126" s="990"/>
      <c r="DK126" s="990"/>
      <c r="DL126" s="990" t="s">
        <v>426</v>
      </c>
      <c r="DM126" s="990"/>
      <c r="DN126" s="990"/>
      <c r="DO126" s="990"/>
      <c r="DP126" s="990"/>
      <c r="DQ126" s="990" t="s">
        <v>426</v>
      </c>
      <c r="DR126" s="990"/>
      <c r="DS126" s="990"/>
      <c r="DT126" s="990"/>
      <c r="DU126" s="990"/>
      <c r="DV126" s="991" t="s">
        <v>426</v>
      </c>
      <c r="DW126" s="991"/>
      <c r="DX126" s="991"/>
      <c r="DY126" s="991"/>
      <c r="DZ126" s="992"/>
    </row>
    <row r="127" spans="1:130" s="226" customFormat="1" ht="26.25" customHeight="1" x14ac:dyDescent="0.15">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426</v>
      </c>
      <c r="AB127" s="1029"/>
      <c r="AC127" s="1029"/>
      <c r="AD127" s="1029"/>
      <c r="AE127" s="1030"/>
      <c r="AF127" s="1031" t="s">
        <v>426</v>
      </c>
      <c r="AG127" s="1029"/>
      <c r="AH127" s="1029"/>
      <c r="AI127" s="1029"/>
      <c r="AJ127" s="1030"/>
      <c r="AK127" s="1031" t="s">
        <v>426</v>
      </c>
      <c r="AL127" s="1029"/>
      <c r="AM127" s="1029"/>
      <c r="AN127" s="1029"/>
      <c r="AO127" s="1030"/>
      <c r="AP127" s="1032" t="s">
        <v>426</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426</v>
      </c>
      <c r="DH127" s="990"/>
      <c r="DI127" s="990"/>
      <c r="DJ127" s="990"/>
      <c r="DK127" s="990"/>
      <c r="DL127" s="990" t="s">
        <v>426</v>
      </c>
      <c r="DM127" s="990"/>
      <c r="DN127" s="990"/>
      <c r="DO127" s="990"/>
      <c r="DP127" s="990"/>
      <c r="DQ127" s="990" t="s">
        <v>426</v>
      </c>
      <c r="DR127" s="990"/>
      <c r="DS127" s="990"/>
      <c r="DT127" s="990"/>
      <c r="DU127" s="990"/>
      <c r="DV127" s="991" t="s">
        <v>426</v>
      </c>
      <c r="DW127" s="991"/>
      <c r="DX127" s="991"/>
      <c r="DY127" s="991"/>
      <c r="DZ127" s="992"/>
    </row>
    <row r="128" spans="1:130" s="226" customFormat="1" ht="26.25" customHeight="1" thickBot="1" x14ac:dyDescent="0.2">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522968</v>
      </c>
      <c r="AB128" s="1118"/>
      <c r="AC128" s="1118"/>
      <c r="AD128" s="1118"/>
      <c r="AE128" s="1119"/>
      <c r="AF128" s="1120">
        <v>643680</v>
      </c>
      <c r="AG128" s="1118"/>
      <c r="AH128" s="1118"/>
      <c r="AI128" s="1118"/>
      <c r="AJ128" s="1119"/>
      <c r="AK128" s="1120">
        <v>620726</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426</v>
      </c>
      <c r="BG128" s="1125"/>
      <c r="BH128" s="1125"/>
      <c r="BI128" s="1125"/>
      <c r="BJ128" s="1125"/>
      <c r="BK128" s="1125"/>
      <c r="BL128" s="1126"/>
      <c r="BM128" s="1124">
        <v>12.92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426</v>
      </c>
      <c r="DH128" s="1110"/>
      <c r="DI128" s="1110"/>
      <c r="DJ128" s="1110"/>
      <c r="DK128" s="1110"/>
      <c r="DL128" s="1110" t="s">
        <v>426</v>
      </c>
      <c r="DM128" s="1110"/>
      <c r="DN128" s="1110"/>
      <c r="DO128" s="1110"/>
      <c r="DP128" s="1110"/>
      <c r="DQ128" s="1110" t="s">
        <v>426</v>
      </c>
      <c r="DR128" s="1110"/>
      <c r="DS128" s="1110"/>
      <c r="DT128" s="1110"/>
      <c r="DU128" s="1110"/>
      <c r="DV128" s="1111" t="s">
        <v>426</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12657146</v>
      </c>
      <c r="AB129" s="1029"/>
      <c r="AC129" s="1029"/>
      <c r="AD129" s="1029"/>
      <c r="AE129" s="1030"/>
      <c r="AF129" s="1031">
        <v>12867487</v>
      </c>
      <c r="AG129" s="1029"/>
      <c r="AH129" s="1029"/>
      <c r="AI129" s="1029"/>
      <c r="AJ129" s="1030"/>
      <c r="AK129" s="1031">
        <v>13301954</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426</v>
      </c>
      <c r="BG129" s="1139"/>
      <c r="BH129" s="1139"/>
      <c r="BI129" s="1139"/>
      <c r="BJ129" s="1139"/>
      <c r="BK129" s="1139"/>
      <c r="BL129" s="1140"/>
      <c r="BM129" s="1138">
        <v>17.920000000000002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1309088</v>
      </c>
      <c r="AB130" s="1029"/>
      <c r="AC130" s="1029"/>
      <c r="AD130" s="1029"/>
      <c r="AE130" s="1030"/>
      <c r="AF130" s="1031">
        <v>1320809</v>
      </c>
      <c r="AG130" s="1029"/>
      <c r="AH130" s="1029"/>
      <c r="AI130" s="1029"/>
      <c r="AJ130" s="1030"/>
      <c r="AK130" s="1031">
        <v>1388865</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2.9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11348058</v>
      </c>
      <c r="AB131" s="1054"/>
      <c r="AC131" s="1054"/>
      <c r="AD131" s="1054"/>
      <c r="AE131" s="1055"/>
      <c r="AF131" s="1053">
        <v>11546678</v>
      </c>
      <c r="AG131" s="1054"/>
      <c r="AH131" s="1054"/>
      <c r="AI131" s="1054"/>
      <c r="AJ131" s="1055"/>
      <c r="AK131" s="1053">
        <v>11913089</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t="s">
        <v>426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2.7673016829999999</v>
      </c>
      <c r="AB132" s="1170"/>
      <c r="AC132" s="1170"/>
      <c r="AD132" s="1170"/>
      <c r="AE132" s="1171"/>
      <c r="AF132" s="1172">
        <v>2.6969401940000002</v>
      </c>
      <c r="AG132" s="1170"/>
      <c r="AH132" s="1170"/>
      <c r="AI132" s="1170"/>
      <c r="AJ132" s="1171"/>
      <c r="AK132" s="1172">
        <v>3.4647017240000002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1.3</v>
      </c>
      <c r="AB133" s="1153"/>
      <c r="AC133" s="1153"/>
      <c r="AD133" s="1153"/>
      <c r="AE133" s="1154"/>
      <c r="AF133" s="1152">
        <v>1.9</v>
      </c>
      <c r="AG133" s="1153"/>
      <c r="AH133" s="1153"/>
      <c r="AI133" s="1153"/>
      <c r="AJ133" s="1154"/>
      <c r="AK133" s="1152">
        <v>2.9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wiegboo3+b5PuT0o1RSxJoRKlaKlSXp3QIzTCglOJ4j1VfsCMqY3dbNqfgpApyrROiMAB9bsSFljBpxeZGn1g==" saltValue="/yvXcO3b8WcuOU6iinz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EVfbdd7InyESVOk5ZNMMuv8+ljRYuKusHzb9qfcpB7qcooFnyCz3PonBLR++B57UA/rWScGuDOHucPEKovBeA==" saltValue="qILU13aQGHxecgWSlAOZ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8"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8hO2H61fsaTdKrFvWTRHUssii6yATuZM7nqFhao3CIIlSKCH+YRHIMcXI95zWDZpPOAwmIvey7heCbAflb77g==" saltValue="HOWwAfbUYJIdmDe8EbT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3663632</v>
      </c>
      <c r="AP9" s="292">
        <v>51009</v>
      </c>
      <c r="AQ9" s="293">
        <v>61846</v>
      </c>
      <c r="AR9" s="294">
        <v>-17.5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518563</v>
      </c>
      <c r="AP10" s="295">
        <v>7220</v>
      </c>
      <c r="AQ10" s="296">
        <v>5819</v>
      </c>
      <c r="AR10" s="297">
        <v>24.1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534877</v>
      </c>
      <c r="AP11" s="295">
        <v>7447</v>
      </c>
      <c r="AQ11" s="296">
        <v>5868</v>
      </c>
      <c r="AR11" s="297">
        <v>26.9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1247</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v>0</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78253</v>
      </c>
      <c r="AP14" s="295">
        <v>1090</v>
      </c>
      <c r="AQ14" s="296">
        <v>2376</v>
      </c>
      <c r="AR14" s="297">
        <v>-54.1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143362</v>
      </c>
      <c r="AP15" s="295">
        <v>1996</v>
      </c>
      <c r="AQ15" s="296">
        <v>1663</v>
      </c>
      <c r="AR15" s="297">
        <v>20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-260293</v>
      </c>
      <c r="AP16" s="295">
        <v>-3624</v>
      </c>
      <c r="AQ16" s="296">
        <v>-5271</v>
      </c>
      <c r="AR16" s="297">
        <v>-31.2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4678394</v>
      </c>
      <c r="AP17" s="295">
        <v>65138</v>
      </c>
      <c r="AQ17" s="296">
        <v>73548</v>
      </c>
      <c r="AR17" s="297">
        <v>-11.4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6.06</v>
      </c>
      <c r="AP21" s="308">
        <v>7.24</v>
      </c>
      <c r="AQ21" s="309">
        <v>-1.18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100</v>
      </c>
      <c r="AP22" s="313">
        <v>98.4</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1645289</v>
      </c>
      <c r="AP32" s="322">
        <v>22908</v>
      </c>
      <c r="AQ32" s="323">
        <v>39633</v>
      </c>
      <c r="AR32" s="324">
        <v>-42.2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v>58</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554663</v>
      </c>
      <c r="AP35" s="322">
        <v>7723</v>
      </c>
      <c r="AQ35" s="323">
        <v>13693</v>
      </c>
      <c r="AR35" s="324">
        <v>-43.6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222392</v>
      </c>
      <c r="AP36" s="322">
        <v>3096</v>
      </c>
      <c r="AQ36" s="323">
        <v>1763</v>
      </c>
      <c r="AR36" s="324">
        <v>75.599999999999994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507</v>
      </c>
      <c r="AP37" s="322" t="s">
        <v>507</v>
      </c>
      <c r="AQ37" s="323">
        <v>897</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-620726</v>
      </c>
      <c r="AP39" s="322">
        <v>-8642</v>
      </c>
      <c r="AQ39" s="323">
        <v>-5566</v>
      </c>
      <c r="AR39" s="324">
        <v>55.3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-1388865</v>
      </c>
      <c r="AP40" s="322">
        <v>-19337</v>
      </c>
      <c r="AQ40" s="323">
        <v>-36175</v>
      </c>
      <c r="AR40" s="324">
        <v>-46.5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412753</v>
      </c>
      <c r="AP41" s="322">
        <v>5747</v>
      </c>
      <c r="AQ41" s="323">
        <v>14303</v>
      </c>
      <c r="AR41" s="324">
        <v>-59.8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3152624</v>
      </c>
      <c r="AN51" s="344">
        <v>44577</v>
      </c>
      <c r="AO51" s="345">
        <v>30.1</v>
      </c>
      <c r="AP51" s="346">
        <v>69560</v>
      </c>
      <c r="AQ51" s="347">
        <v>32</v>
      </c>
      <c r="AR51" s="348">
        <v>-1.9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952684</v>
      </c>
      <c r="AN52" s="352">
        <v>13471</v>
      </c>
      <c r="AO52" s="353">
        <v>46</v>
      </c>
      <c r="AP52" s="354">
        <v>35305</v>
      </c>
      <c r="AQ52" s="355">
        <v>17</v>
      </c>
      <c r="AR52" s="356">
        <v>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3030803</v>
      </c>
      <c r="AN53" s="344">
        <v>42957</v>
      </c>
      <c r="AO53" s="345">
        <v>-3.6</v>
      </c>
      <c r="AP53" s="346">
        <v>65988</v>
      </c>
      <c r="AQ53" s="347">
        <v>-5.0999999999999996</v>
      </c>
      <c r="AR53" s="348">
        <v>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1306370</v>
      </c>
      <c r="AN54" s="352">
        <v>18516</v>
      </c>
      <c r="AO54" s="353">
        <v>37.5</v>
      </c>
      <c r="AP54" s="354">
        <v>36473</v>
      </c>
      <c r="AQ54" s="355">
        <v>3.3</v>
      </c>
      <c r="AR54" s="356">
        <v>34.200000000000003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3368116</v>
      </c>
      <c r="AN55" s="344">
        <v>47432</v>
      </c>
      <c r="AO55" s="345">
        <v>10.4</v>
      </c>
      <c r="AP55" s="346">
        <v>54227</v>
      </c>
      <c r="AQ55" s="347">
        <v>-17.8</v>
      </c>
      <c r="AR55" s="348">
        <v>28.2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1437466</v>
      </c>
      <c r="AN56" s="352">
        <v>20243</v>
      </c>
      <c r="AO56" s="353">
        <v>9.3000000000000007</v>
      </c>
      <c r="AP56" s="354">
        <v>29694</v>
      </c>
      <c r="AQ56" s="355">
        <v>-18.600000000000001</v>
      </c>
      <c r="AR56" s="356">
        <v>27.9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3784127</v>
      </c>
      <c r="AN57" s="344">
        <v>53056</v>
      </c>
      <c r="AO57" s="345">
        <v>11.9</v>
      </c>
      <c r="AP57" s="346">
        <v>57295</v>
      </c>
      <c r="AQ57" s="347">
        <v>5.7</v>
      </c>
      <c r="AR57" s="348">
        <v>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1358206</v>
      </c>
      <c r="AN58" s="352">
        <v>19043</v>
      </c>
      <c r="AO58" s="353">
        <v>-5.9</v>
      </c>
      <c r="AP58" s="354">
        <v>32771</v>
      </c>
      <c r="AQ58" s="355">
        <v>10.4</v>
      </c>
      <c r="AR58" s="356">
        <v>-16.3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3410408</v>
      </c>
      <c r="AN59" s="344">
        <v>47484</v>
      </c>
      <c r="AO59" s="345">
        <v>-10.5</v>
      </c>
      <c r="AP59" s="346">
        <v>54110</v>
      </c>
      <c r="AQ59" s="347">
        <v>-5.6</v>
      </c>
      <c r="AR59" s="348">
        <v>-4.9000000000000004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1172843</v>
      </c>
      <c r="AN60" s="352">
        <v>16330</v>
      </c>
      <c r="AO60" s="353">
        <v>-14.2</v>
      </c>
      <c r="AP60" s="354">
        <v>30620</v>
      </c>
      <c r="AQ60" s="355">
        <v>-6.6</v>
      </c>
      <c r="AR60" s="356">
        <v>-7.6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3349216</v>
      </c>
      <c r="AN61" s="359">
        <v>47101</v>
      </c>
      <c r="AO61" s="360">
        <v>7.7</v>
      </c>
      <c r="AP61" s="361">
        <v>60236</v>
      </c>
      <c r="AQ61" s="362">
        <v>1.8</v>
      </c>
      <c r="AR61" s="348">
        <v>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1245514</v>
      </c>
      <c r="AN62" s="352">
        <v>17521</v>
      </c>
      <c r="AO62" s="353">
        <v>14.5</v>
      </c>
      <c r="AP62" s="354">
        <v>32973</v>
      </c>
      <c r="AQ62" s="355">
        <v>1.1000000000000001</v>
      </c>
      <c r="AR62" s="356">
        <v>13.4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L7Ykf2zFSOzc0VbSvrZdwF8SEd1B/fY9U6nqgAoSx1jPWv+7BLQSkfThIGXdQypOlZirRxj/dFo68cQ01w30g==" saltValue="J8Zor1CabIGa6V1MNarB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KgxL7iAZcSUee9quQ2+Pq25GD4f7ycSueadvtOlj9gIbIHE1U71iKMyaTMchsy3icwYFHKE9iydw9btITKDsQ==" saltValue="g3ogJzh2L1T5nM+iW8dza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2GuZECaA+K0S8m6cwv1Oyzx24fkO0O/Z+Q7HhtwbKDLZ6LI36zZnjLDAV3TAYhFYXNF9qiI1Bvbxnr48KcDA==" saltValue="fjsaJkiB+3NAYiiWdFMkv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16.649999999999999</v>
      </c>
      <c r="G47" s="12">
        <v>19.16</v>
      </c>
      <c r="H47" s="12">
        <v>18.940000000000001</v>
      </c>
      <c r="I47" s="12">
        <v>13.05</v>
      </c>
      <c r="J47" s="13">
        <v>11.05</v>
      </c>
    </row>
    <row r="48" spans="2:10" ht="57.75" customHeight="1" x14ac:dyDescent="0.15">
      <c r="B48" s="14"/>
      <c r="C48" s="1214" t="s">
        <v>4</v>
      </c>
      <c r="D48" s="1214"/>
      <c r="E48" s="1215"/>
      <c r="F48" s="15">
        <v>10.5</v>
      </c>
      <c r="G48" s="16">
        <v>10.58</v>
      </c>
      <c r="H48" s="16">
        <v>6.64</v>
      </c>
      <c r="I48" s="16">
        <v>6.66</v>
      </c>
      <c r="J48" s="17">
        <v>5.44</v>
      </c>
    </row>
    <row r="49" spans="2:10" ht="57.75" customHeight="1" thickBot="1" x14ac:dyDescent="0.2">
      <c r="B49" s="18"/>
      <c r="C49" s="1216" t="s">
        <v>5</v>
      </c>
      <c r="D49" s="1216"/>
      <c r="E49" s="1217"/>
      <c r="F49" s="19">
        <v>4.09</v>
      </c>
      <c r="G49" s="20">
        <v>2.1</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uS9H119aok9mJULcHbHosvatEfQv+kPS9pr9dO90mhegdGxy3BBTB7Mf2Yx02ChR7TajdhV3Hw9AD7gemYJYw==" saltValue="hwT8kYgHpvoaovMr1TQw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2019-10-23T08:22:15Z</cp:lastPrinted>
  <dcterms:created xsi:type="dcterms:W3CDTF">2019-02-14T03:20:32Z</dcterms:created>
  <dcterms:modified xsi:type="dcterms:W3CDTF">2021-02-17T03:33:38Z</dcterms:modified>
  <cp:category/>
</cp:coreProperties>
</file>