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財政係\06　財政状況の作成及び公表に関すること\004 公会計制度綴\令和2年度\00　照会・通知\R2.8.19平成３０年度財政状況資料集（公会計分）の作成について\04HP掲載\"/>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BY35" i="7"/>
  <c r="BE35" i="7"/>
  <c r="AM35" i="7"/>
  <c r="W35" i="7"/>
  <c r="E35" i="7"/>
  <c r="DG34" i="7"/>
  <c r="CQ34" i="7"/>
  <c r="BY34" i="7"/>
  <c r="BG34" i="7"/>
  <c r="AO34" i="7"/>
  <c r="W34" i="7"/>
  <c r="E34" i="7"/>
  <c r="C34" i="7" s="1"/>
  <c r="C35" i="7" s="1"/>
  <c r="U34" i="7" l="1"/>
  <c r="U35" i="7" s="1"/>
  <c r="U36" i="7"/>
  <c r="AM34" i="7"/>
  <c r="BW34" i="7" l="1"/>
  <c r="BW35" i="7" s="1"/>
  <c r="BW36" i="7" s="1"/>
  <c r="BW37" i="7" s="1"/>
  <c r="BW38" i="7" s="1"/>
  <c r="BE34" i="7"/>
  <c r="CO34" i="7" s="1"/>
  <c r="CO35" i="7" s="1"/>
</calcChain>
</file>

<file path=xl/sharedStrings.xml><?xml version="1.0" encoding="utf-8"?>
<sst xmlns="http://schemas.openxmlformats.org/spreadsheetml/2006/main" count="1086" uniqueCount="570">
  <si>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</si>
  <si>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</si>
  <si>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</si>
  <si>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</si>
  <si>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</si>
  <si>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</si>
  <si>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</si>
  <si>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</si>
  <si>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</si>
  <si>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</si>
  <si>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</si>
  <si>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</si>
  <si>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</si>
  <si>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</si>
  <si>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</si>
  <si>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</si>
  <si>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</si>
  <si>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</si>
  <si>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</si>
  <si>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</si>
  <si>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</si>
  <si>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</si>
  <si>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</si>
  <si>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</si>
  <si>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</si>
  <si>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</si>
  <si>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</si>
  <si>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</si>
  <si>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</si>
  <si>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</si>
  <si>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</si>
  <si>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</si>
  <si>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</si>
  <si>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</si>
  <si>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</si>
  <si>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</si>
  <si>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知立市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</si>
  <si>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</si>
  <si>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</si>
  <si>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</si>
  <si>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</si>
  <si>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</si>
  <si>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</si>
  <si>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</si>
  <si>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</si>
  <si>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</si>
  <si>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</si>
  <si>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</si>
  <si>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</si>
  <si>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</si>
  <si>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</si>
  <si>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</si>
  <si>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</si>
  <si>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</si>
  <si>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</si>
  <si>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</si>
  <si>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</si>
  <si>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</si>
  <si>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</si>
  <si>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</si>
  <si>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</si>
  <si>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</si>
  <si>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</si>
  <si>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</si>
  <si>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</si>
  <si>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</si>
  <si>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</si>
  <si>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</si>
  <si>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</si>
  <si>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</si>
  <si>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</si>
  <si>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</si>
  <si>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</si>
  <si>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</si>
  <si>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</si>
  <si>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</si>
  <si>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</si>
  <si>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</si>
  <si>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</si>
  <si>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</si>
  <si>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</si>
  <si>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</si>
  <si>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</si>
  <si>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</si>
  <si>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</si>
  <si>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</si>
  <si>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</si>
  <si>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</si>
  <si>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</si>
  <si>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</si>
  <si>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</si>
  <si>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</si>
  <si>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</si>
  <si>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0.3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</si>
  <si>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</si>
  <si>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</si>
  <si>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</si>
  <si>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</si>
  <si>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</si>
  <si>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</si>
  <si>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</si>
  <si>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</si>
  <si>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</si>
  <si>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</si>
  <si>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</si>
  <si>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</si>
  <si>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</si>
  <si>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</si>
  <si>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</si>
  <si>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</si>
  <si>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</si>
  <si>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</si>
  <si>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</si>
  <si>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</si>
  <si>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</si>
  <si>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</si>
  <si>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</si>
  <si>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</si>
  <si>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</si>
  <si>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</si>
  <si>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</si>
  <si>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</si>
  <si>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</si>
  <si>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</si>
  <si>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</si>
  <si>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</si>
  <si>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</si>
  <si>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</si>
  <si>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</si>
  <si>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</si>
  <si>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</si>
  <si>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</si>
  <si>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</si>
  <si>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</si>
  <si>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</si>
  <si>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</si>
  <si>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</si>
  <si>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</si>
  <si>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</si>
  <si>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</si>
  <si>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</si>
  <si>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</si>
  <si>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</si>
  <si>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</si>
  <si>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</si>
  <si>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</si>
  <si>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</si>
  <si>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</si>
  <si>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</si>
  <si>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</si>
  <si>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</si>
  <si>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</si>
  <si>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</si>
  <si>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</si>
  <si>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</si>
  <si>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</si>
  <si>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</si>
  <si>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</si>
  <si>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愛知県知立市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</si>
  <si>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</si>
  <si>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</si>
  <si>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</si>
  <si>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</si>
  <si>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</si>
  <si>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</si>
  <si>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</si>
  <si>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</si>
  <si>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</si>
  <si>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</si>
  <si>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</si>
  <si>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</si>
  <si>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</si>
  <si>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</si>
  <si>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</si>
  <si>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</si>
  <si>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</si>
  <si>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</si>
  <si>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</si>
  <si>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</si>
  <si>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</si>
  <si>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</si>
  <si>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</si>
  <si>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</si>
  <si>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</si>
  <si>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</si>
  <si>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</si>
  <si>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</si>
  <si>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</si>
  <si>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</si>
  <si>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</si>
  <si>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</si>
  <si>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</si>
  <si>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</si>
  <si>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</si>
  <si>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</si>
  <si>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</si>
  <si>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</si>
  <si>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</si>
  <si>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</si>
  <si>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</si>
  <si>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</si>
  <si>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</si>
  <si>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</si>
  <si>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</si>
  <si>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</si>
  <si>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</si>
  <si>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</si>
  <si>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</si>
  <si>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</si>
  <si>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</si>
  <si>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</si>
  <si>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</si>
  <si>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</si>
  <si>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</si>
  <si>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</si>
  <si>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</si>
  <si>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</si>
  <si>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</si>
  <si>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</si>
  <si>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</si>
  <si>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</si>
  <si>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</si>
  <si>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</si>
  <si>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</si>
  <si>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</si>
  <si>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</si>
  <si>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</si>
  <si>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</si>
  <si>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</si>
  <si>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</si>
  <si>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</si>
  <si>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</si>
  <si>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</si>
  <si>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</si>
  <si>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</si>
  <si>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</si>
  <si>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</si>
  <si>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</si>
  <si>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</si>
  <si>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</si>
  <si>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</si>
  <si>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</si>
  <si>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</si>
  <si>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</si>
  <si>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</si>
  <si>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</si>
  <si>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</si>
  <si>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</si>
  <si>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</si>
  <si>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</si>
  <si>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</si>
  <si>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</si>
  <si>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</si>
  <si>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</si>
  <si>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</si>
  <si>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</si>
  <si>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</si>
  <si>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</si>
  <si>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</si>
  <si>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</si>
  <si>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</si>
  <si>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</si>
  <si>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</si>
  <si>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</si>
  <si>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</si>
  <si>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</si>
  <si>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</si>
  <si>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</si>
  <si>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</si>
  <si>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</si>
  <si>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</si>
  <si>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</si>
  <si>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</si>
  <si>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</si>
  <si>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</si>
  <si>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</si>
  <si>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</si>
  <si>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</si>
  <si>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</si>
  <si>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</si>
  <si>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</si>
  <si>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</si>
  <si>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</si>
  <si>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</si>
  <si>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</si>
  <si>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</si>
  <si>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</si>
  <si>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</si>
  <si>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</si>
  <si>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</si>
  <si>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</si>
  <si>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</si>
  <si>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</si>
  <si>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</si>
  <si>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</si>
  <si>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</si>
  <si>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</si>
  <si>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</si>
  <si>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</si>
  <si>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</si>
  <si>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</si>
  <si>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</si>
  <si>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</si>
  <si>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</si>
  <si>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</si>
  <si>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</si>
  <si>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</si>
  <si>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</si>
  <si>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愛知県知立市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</si>
  <si>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</si>
  <si>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</si>
  <si>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</si>
  <si>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</si>
  <si>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</si>
  <si>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</si>
  <si>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</si>
  <si>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</si>
  <si>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</si>
  <si>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</si>
  <si>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</si>
  <si>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</si>
  <si>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</si>
  <si>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</si>
  <si>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</si>
  <si>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</si>
  <si>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</si>
  <si>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</si>
  <si>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</si>
  <si>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</si>
  <si>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知立まちづくり株式会社</t>
    <rPh sb="0" eb="2">
      <t>チリュウ</t>
    </rPh>
    <rPh sb="7" eb="11">
      <t>カブシキガイシャ</t>
    </rPh>
    <phoneticPr fontId="2"/>
  </si>
  <si>
    <t>-</t>
  </si>
  <si>
    <t>土地取得特別会計</t>
    <phoneticPr fontId="5"/>
  </si>
  <si>
    <t>知立市土地開発公社</t>
    <rPh sb="0" eb="3">
      <t>チリュウシ</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</si>
  <si>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</si>
  <si>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</si>
  <si>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</si>
  <si>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</si>
  <si>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</si>
  <si>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</si>
  <si>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</si>
  <si>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</si>
  <si>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</si>
  <si>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</si>
  <si>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</si>
  <si>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</si>
  <si>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</si>
  <si>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</si>
  <si>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</si>
  <si>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</si>
  <si>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</si>
  <si>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</si>
  <si>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</si>
  <si>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</si>
  <si>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</si>
  <si>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</si>
  <si>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</si>
  <si>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</si>
  <si>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</si>
  <si>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</si>
  <si>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</si>
  <si>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左のうち
一般会計等
負担見込額</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</si>
  <si>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</si>
  <si>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刈谷知立環境組合</t>
    <rPh sb="0" eb="2">
      <t>カリヤ</t>
    </rPh>
    <rPh sb="2" eb="4">
      <t>チリュウ</t>
    </rPh>
    <rPh sb="4" eb="6">
      <t>カンキョウ</t>
    </rPh>
    <rPh sb="6" eb="8">
      <t>クミアイ</t>
    </rPh>
    <phoneticPr fontId="2"/>
  </si>
  <si>
    <t>衣浦東部広域連合</t>
    <rPh sb="0" eb="2">
      <t>キヌウラ</t>
    </rPh>
    <rPh sb="2" eb="4">
      <t>トウブ</t>
    </rPh>
    <rPh sb="4" eb="6">
      <t>コウイキ</t>
    </rPh>
    <rPh sb="6" eb="8">
      <t>レンゴウ</t>
    </rPh>
    <phoneticPr fontId="2"/>
  </si>
  <si>
    <t>愛知県後期高齢者広域連合（一般会計）</t>
    <rPh sb="0" eb="3">
      <t>アイチケン</t>
    </rPh>
    <rPh sb="3" eb="5">
      <t>コウキ</t>
    </rPh>
    <rPh sb="5" eb="8">
      <t>コウレイシャ</t>
    </rPh>
    <rPh sb="8" eb="10">
      <t>コウイキ</t>
    </rPh>
    <rPh sb="10" eb="12">
      <t>レンゴウ</t>
    </rPh>
    <rPh sb="13" eb="15">
      <t>イッパン</t>
    </rPh>
    <rPh sb="15" eb="17">
      <t>カイケイ</t>
    </rPh>
    <phoneticPr fontId="2"/>
  </si>
  <si>
    <t>愛知県後期高齢者広域連合（後期高齢者医療特別会計）</t>
    <rPh sb="0" eb="3">
      <t>アイチケン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</si>
  <si>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</si>
  <si>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</si>
  <si>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</si>
  <si>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</si>
  <si>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</si>
  <si>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</si>
  <si>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</si>
  <si>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</si>
  <si>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</si>
  <si>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</si>
  <si>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</si>
  <si>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</si>
  <si>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</si>
  <si>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</si>
  <si>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</si>
  <si>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</si>
  <si>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</si>
  <si>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</si>
  <si>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</si>
  <si>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</si>
  <si>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</si>
  <si>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</si>
  <si>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</si>
  <si>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</si>
  <si>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</si>
  <si>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</si>
  <si>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</si>
  <si>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</si>
  <si>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</si>
  <si>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</si>
  <si>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</si>
  <si>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</si>
  <si>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</si>
  <si>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</si>
  <si>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</si>
  <si>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</si>
  <si>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</si>
  <si>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</si>
  <si>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</si>
  <si>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</si>
  <si>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</si>
  <si>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</si>
  <si>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</si>
  <si>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</si>
  <si>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</si>
  <si>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</si>
  <si>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</si>
  <si>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</si>
  <si>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</si>
  <si>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</si>
  <si>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</si>
  <si>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</si>
  <si>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</si>
  <si>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</si>
  <si>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</si>
  <si>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</si>
  <si>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</si>
  <si>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</si>
  <si>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</si>
  <si>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</si>
  <si>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</si>
  <si>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</si>
  <si>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</si>
  <si>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</si>
  <si>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</si>
  <si>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</si>
  <si>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</si>
  <si>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</si>
  <si>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</si>
  <si>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</si>
  <si>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</si>
  <si>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</si>
  <si>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</si>
  <si>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</si>
  <si>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</si>
  <si>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</si>
  <si>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</si>
  <si>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</si>
  <si>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</si>
  <si>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</si>
  <si>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</si>
  <si>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</si>
  <si>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</si>
  <si>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</si>
  <si>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</si>
  <si>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</si>
  <si>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</si>
  <si>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</si>
  <si>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</si>
  <si>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</si>
  <si>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</si>
  <si>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</si>
  <si>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</si>
  <si>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</si>
  <si>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</si>
  <si>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</si>
  <si>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</si>
  <si>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</si>
  <si>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</si>
  <si>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</si>
  <si>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</si>
  <si>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</si>
  <si>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</si>
  <si>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</si>
  <si>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</si>
  <si>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</si>
  <si>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</si>
  <si>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</si>
  <si>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</si>
  <si>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</si>
  <si>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</si>
  <si>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</si>
  <si>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</si>
  <si>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</si>
  <si>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</si>
  <si>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</si>
  <si>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</si>
  <si>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</si>
  <si>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</si>
  <si>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</si>
  <si>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</si>
  <si>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</si>
  <si>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</si>
  <si>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</si>
  <si>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</si>
  <si>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</si>
  <si>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</si>
  <si>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</si>
  <si>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</si>
  <si>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</si>
  <si>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</si>
  <si>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</si>
  <si>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</si>
  <si>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</si>
  <si>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</si>
  <si>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</si>
  <si>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</si>
  <si>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1.47</t>
  </si>
  <si>
    <t>▲ 5.45</t>
  </si>
  <si>
    <t>▲ 2.57</t>
  </si>
  <si>
    <t>会計</t>
    <rPh sb="0" eb="2">
      <t>カイケイ</t>
    </rPh>
    <phoneticPr fontId="5"/>
  </si>
  <si>
    <t>水道事業会計</t>
  </si>
  <si>
    <t>一般会計</t>
  </si>
  <si>
    <t>公共下水道事業特別会計</t>
  </si>
  <si>
    <t>介護保険特別会計</t>
  </si>
  <si>
    <t>国民健康保険特別会計</t>
  </si>
  <si>
    <t>後期高齢者医療特別会計</t>
  </si>
  <si>
    <t>土地取得特別会計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</si>
  <si>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</si>
  <si>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</si>
  <si>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</si>
  <si>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</si>
  <si>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</si>
  <si>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</si>
  <si>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</si>
  <si>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</si>
  <si>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</si>
  <si>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</si>
  <si>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</si>
  <si>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</si>
  <si>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</si>
  <si>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</si>
  <si>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</si>
  <si>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</si>
  <si>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</si>
  <si>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</si>
  <si>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</si>
  <si>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</si>
  <si>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</si>
  <si>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</si>
  <si>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</si>
  <si>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</si>
  <si>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</si>
  <si>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</si>
  <si>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</si>
  <si>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</si>
  <si>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</si>
  <si>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</si>
  <si>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</si>
  <si>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</si>
  <si>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</si>
  <si>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</si>
  <si>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</si>
  <si>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</si>
  <si>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</si>
  <si>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</si>
  <si>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</si>
  <si>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</si>
  <si>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</si>
  <si>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</si>
  <si>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</si>
  <si>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</si>
  <si>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</si>
  <si>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</si>
  <si>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</si>
  <si>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</si>
  <si>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都市計画施設整備基金</t>
    <rPh sb="0" eb="2">
      <t>トシ</t>
    </rPh>
    <rPh sb="2" eb="4">
      <t>ケイカク</t>
    </rPh>
    <rPh sb="4" eb="6">
      <t>シセツ</t>
    </rPh>
    <rPh sb="6" eb="8">
      <t>セイビ</t>
    </rPh>
    <rPh sb="8" eb="10">
      <t>キキン</t>
    </rPh>
    <phoneticPr fontId="2"/>
  </si>
  <si>
    <t>子ども施設整備基金</t>
    <rPh sb="0" eb="1">
      <t>コ</t>
    </rPh>
    <rPh sb="3" eb="5">
      <t>シセツ</t>
    </rPh>
    <rPh sb="5" eb="7">
      <t>セイビ</t>
    </rPh>
    <rPh sb="7" eb="9">
      <t>キキン</t>
    </rPh>
    <phoneticPr fontId="2"/>
  </si>
  <si>
    <t>学校施設整備基金</t>
    <rPh sb="0" eb="2">
      <t>ガッコウ</t>
    </rPh>
    <rPh sb="2" eb="4">
      <t>シセツ</t>
    </rPh>
    <rPh sb="4" eb="6">
      <t>セイビ</t>
    </rPh>
    <rPh sb="6" eb="8">
      <t>キキン</t>
    </rPh>
    <phoneticPr fontId="2"/>
  </si>
  <si>
    <t>一般廃棄物処理施設等整備基金</t>
    <rPh sb="0" eb="2">
      <t>イッパン</t>
    </rPh>
    <rPh sb="2" eb="5">
      <t>ハイキブツ</t>
    </rPh>
    <rPh sb="5" eb="7">
      <t>ショリ</t>
    </rPh>
    <rPh sb="7" eb="9">
      <t>シセツ</t>
    </rPh>
    <rPh sb="9" eb="10">
      <t>トウ</t>
    </rPh>
    <rPh sb="10" eb="12">
      <t>セイビ</t>
    </rPh>
    <rPh sb="12" eb="14">
      <t>キキン</t>
    </rPh>
    <phoneticPr fontId="2"/>
  </si>
  <si>
    <t>総合公園整備事業基金</t>
    <rPh sb="0" eb="2">
      <t>ソウゴウ</t>
    </rPh>
    <rPh sb="2" eb="4">
      <t>コウエン</t>
    </rPh>
    <rPh sb="4" eb="6">
      <t>セイビ</t>
    </rPh>
    <rPh sb="6" eb="8">
      <t>ジギョウ</t>
    </rPh>
    <rPh sb="8" eb="10">
      <t>キキン</t>
    </rPh>
    <phoneticPr fontId="2"/>
  </si>
  <si>
    <t>基金残高合計</t>
    <rPh sb="0" eb="2">
      <t>キキン</t>
    </rPh>
    <rPh sb="2" eb="4">
      <t>ザンダカ</t>
    </rPh>
    <rPh sb="4" eb="6">
      <t>ゴウケイ</t>
    </rPh>
    <phoneticPr fontId="5"/>
  </si>
  <si>
    <t>将来負担比率は計上なし。実質公債費比率は健全な状態ではあるが、今後は連続立体交差事業、駅周辺土地区画整理事業、施設の長寿命化対策事業などの起債発行額増の見込みから、徐々に上昇すると見込んでいる。</t>
    <rPh sb="34" eb="36">
      <t>レンゾク</t>
    </rPh>
    <rPh sb="36" eb="38">
      <t>リッタイ</t>
    </rPh>
    <rPh sb="38" eb="40">
      <t>コウサ</t>
    </rPh>
    <rPh sb="40" eb="42">
      <t>ジギョウ</t>
    </rPh>
    <rPh sb="43" eb="44">
      <t>エキ</t>
    </rPh>
    <rPh sb="44" eb="46">
      <t>シュウヘン</t>
    </rPh>
    <rPh sb="46" eb="48">
      <t>トチ</t>
    </rPh>
    <rPh sb="48" eb="50">
      <t>クカク</t>
    </rPh>
    <rPh sb="50" eb="52">
      <t>セイリ</t>
    </rPh>
    <rPh sb="52" eb="54">
      <t>ジギョウ</t>
    </rPh>
    <rPh sb="55" eb="57">
      <t>シセツ</t>
    </rPh>
    <rPh sb="58" eb="62">
      <t>チョウジュミョウカ</t>
    </rPh>
    <rPh sb="62" eb="64">
      <t>タイサク</t>
    </rPh>
    <rPh sb="64" eb="66">
      <t>ジギョウ</t>
    </rPh>
    <phoneticPr fontId="2"/>
  </si>
  <si>
    <t>将来負担比率は計上なし。有形固定資産減価償却率については上記にて記載。</t>
    <rPh sb="0" eb="2">
      <t>ショウライ</t>
    </rPh>
    <rPh sb="2" eb="4">
      <t>フタン</t>
    </rPh>
    <rPh sb="4" eb="6">
      <t>ヒリツ</t>
    </rPh>
    <rPh sb="7" eb="9">
      <t>ケイジョウ</t>
    </rPh>
    <rPh sb="12" eb="14">
      <t>ユウケイ</t>
    </rPh>
    <rPh sb="14" eb="16">
      <t>コテイ</t>
    </rPh>
    <rPh sb="16" eb="18">
      <t>シサン</t>
    </rPh>
    <rPh sb="18" eb="20">
      <t>ゲンカ</t>
    </rPh>
    <rPh sb="20" eb="22">
      <t>ショウキャク</t>
    </rPh>
    <rPh sb="22" eb="23">
      <t>リツ</t>
    </rPh>
    <rPh sb="28" eb="30">
      <t>ジョウキ</t>
    </rPh>
    <rPh sb="32" eb="34">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</si>
</sst>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CFEC-41E0-A4D5-A2623F26371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42957</c:v>
                </c:pt>
                <c:pt idx="1">
                  <c:v>47432</c:v>
                </c:pt>
                <c:pt idx="2">
                  <c:v>53056</c:v>
                </c:pt>
                <c:pt idx="3">
                  <c:v>47484</c:v>
                </c:pt>
                <c:pt idx="4">
                  <c:v>44687</c:v>
                </c:pt>
              </c:numCache>
            </c:numRef>
          </c:val>
          <c:smooth val="0"/>
          <c:extLst>
            <c:ext xmlns:c16="http://schemas.microsoft.com/office/drawing/2014/chart" uri="{C3380CC4-5D6E-409C-BE32-E72D297353CC}">
              <c16:uniqueId val="{00000001-CFEC-41E0-A4D5-A2623F2637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10.58</c:v>
                </c:pt>
                <c:pt idx="1">
                  <c:v>6.64</c:v>
                </c:pt>
                <c:pt idx="2">
                  <c:v>6.66</c:v>
                </c:pt>
                <c:pt idx="3">
                  <c:v>5.44</c:v>
                </c:pt>
                <c:pt idx="4">
                  <c:v>6.15</c:v>
                </c:pt>
              </c:numCache>
            </c:numRef>
          </c:val>
          <c:extLst>
            <c:ext xmlns:c16="http://schemas.microsoft.com/office/drawing/2014/chart" uri="{C3380CC4-5D6E-409C-BE32-E72D297353CC}">
              <c16:uniqueId val="{00000000-C2B5-4274-8725-B1B76FBE70F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19.16</c:v>
                </c:pt>
                <c:pt idx="1">
                  <c:v>18.940000000000001</c:v>
                </c:pt>
                <c:pt idx="2">
                  <c:v>13.05</c:v>
                </c:pt>
                <c:pt idx="3">
                  <c:v>11.05</c:v>
                </c:pt>
                <c:pt idx="4">
                  <c:v>11.21</c:v>
                </c:pt>
              </c:numCache>
            </c:numRef>
          </c:val>
          <c:extLst>
            <c:ext xmlns:c16="http://schemas.microsoft.com/office/drawing/2014/chart" uri="{C3380CC4-5D6E-409C-BE32-E72D297353CC}">
              <c16:uniqueId val="{00000001-C2B5-4274-8725-B1B76FBE70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2.1</c:v>
                </c:pt>
                <c:pt idx="1">
                  <c:v>-1.47</c:v>
                </c:pt>
                <c:pt idx="2">
                  <c:v>-5.45</c:v>
                </c:pt>
                <c:pt idx="3">
                  <c:v>-2.57</c:v>
                </c:pt>
                <c:pt idx="4">
                  <c:v>0.82</c:v>
                </c:pt>
              </c:numCache>
            </c:numRef>
          </c:val>
          <c:smooth val="0"/>
          <c:extLst>
            <c:ext xmlns:c16="http://schemas.microsoft.com/office/drawing/2014/chart" uri="{C3380CC4-5D6E-409C-BE32-E72D297353CC}">
              <c16:uniqueId val="{00000002-C2B5-4274-8725-B1B76FBE70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B2C-492D-8201-D0258DE1ACE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2C-492D-8201-D0258DE1ACEF}"/>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B2C-492D-8201-D0258DE1ACEF}"/>
            </c:ext>
          </c:extLst>
        </c:ser>
        <c:ser>
          <c:idx val="3"/>
          <c:order val="3"/>
          <c:tx>
            <c:strRef>
              <c:f>[1]データシート!$A$30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B2C-492D-8201-D0258DE1ACEF}"/>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0.05</c:v>
                </c:pt>
                <c:pt idx="2">
                  <c:v>#N/A</c:v>
                </c:pt>
                <c:pt idx="3">
                  <c:v>0.02</c:v>
                </c:pt>
                <c:pt idx="4">
                  <c:v>#N/A</c:v>
                </c:pt>
                <c:pt idx="5">
                  <c:v>0.05</c:v>
                </c:pt>
                <c:pt idx="6">
                  <c:v>#N/A</c:v>
                </c:pt>
                <c:pt idx="7">
                  <c:v>0.01</c:v>
                </c:pt>
                <c:pt idx="8">
                  <c:v>#N/A</c:v>
                </c:pt>
                <c:pt idx="9">
                  <c:v>0.02</c:v>
                </c:pt>
              </c:numCache>
            </c:numRef>
          </c:val>
          <c:extLst>
            <c:ext xmlns:c16="http://schemas.microsoft.com/office/drawing/2014/chart" uri="{C3380CC4-5D6E-409C-BE32-E72D297353CC}">
              <c16:uniqueId val="{00000004-2B2C-492D-8201-D0258DE1ACEF}"/>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1.68</c:v>
                </c:pt>
                <c:pt idx="2">
                  <c:v>#N/A</c:v>
                </c:pt>
                <c:pt idx="3">
                  <c:v>1.93</c:v>
                </c:pt>
                <c:pt idx="4">
                  <c:v>#N/A</c:v>
                </c:pt>
                <c:pt idx="5">
                  <c:v>1.38</c:v>
                </c:pt>
                <c:pt idx="6">
                  <c:v>#N/A</c:v>
                </c:pt>
                <c:pt idx="7">
                  <c:v>1.7</c:v>
                </c:pt>
                <c:pt idx="8">
                  <c:v>#N/A</c:v>
                </c:pt>
                <c:pt idx="9">
                  <c:v>0.32</c:v>
                </c:pt>
              </c:numCache>
            </c:numRef>
          </c:val>
          <c:extLst>
            <c:ext xmlns:c16="http://schemas.microsoft.com/office/drawing/2014/chart" uri="{C3380CC4-5D6E-409C-BE32-E72D297353CC}">
              <c16:uniqueId val="{00000005-2B2C-492D-8201-D0258DE1ACEF}"/>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0.22</c:v>
                </c:pt>
                <c:pt idx="2">
                  <c:v>#N/A</c:v>
                </c:pt>
                <c:pt idx="3">
                  <c:v>0.6</c:v>
                </c:pt>
                <c:pt idx="4">
                  <c:v>#N/A</c:v>
                </c:pt>
                <c:pt idx="5">
                  <c:v>0.4</c:v>
                </c:pt>
                <c:pt idx="6">
                  <c:v>#N/A</c:v>
                </c:pt>
                <c:pt idx="7">
                  <c:v>0.61</c:v>
                </c:pt>
                <c:pt idx="8">
                  <c:v>#N/A</c:v>
                </c:pt>
                <c:pt idx="9">
                  <c:v>0.56999999999999995</c:v>
                </c:pt>
              </c:numCache>
            </c:numRef>
          </c:val>
          <c:extLst>
            <c:ext xmlns:c16="http://schemas.microsoft.com/office/drawing/2014/chart" uri="{C3380CC4-5D6E-409C-BE32-E72D297353CC}">
              <c16:uniqueId val="{00000006-2B2C-492D-8201-D0258DE1ACEF}"/>
            </c:ext>
          </c:extLst>
        </c:ser>
        <c:ser>
          <c:idx val="7"/>
          <c:order val="7"/>
          <c:tx>
            <c:strRef>
              <c:f>[1]データシート!$A$34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0.3</c:v>
                </c:pt>
                <c:pt idx="2">
                  <c:v>#N/A</c:v>
                </c:pt>
                <c:pt idx="3">
                  <c:v>0.41</c:v>
                </c:pt>
                <c:pt idx="4">
                  <c:v>#N/A</c:v>
                </c:pt>
                <c:pt idx="5">
                  <c:v>0.24</c:v>
                </c:pt>
                <c:pt idx="6">
                  <c:v>#N/A</c:v>
                </c:pt>
                <c:pt idx="7">
                  <c:v>0.31</c:v>
                </c:pt>
                <c:pt idx="8">
                  <c:v>#N/A</c:v>
                </c:pt>
                <c:pt idx="9">
                  <c:v>2.85</c:v>
                </c:pt>
              </c:numCache>
            </c:numRef>
          </c:val>
          <c:extLst>
            <c:ext xmlns:c16="http://schemas.microsoft.com/office/drawing/2014/chart" uri="{C3380CC4-5D6E-409C-BE32-E72D297353CC}">
              <c16:uniqueId val="{00000007-2B2C-492D-8201-D0258DE1ACEF}"/>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10.58</c:v>
                </c:pt>
                <c:pt idx="2">
                  <c:v>#N/A</c:v>
                </c:pt>
                <c:pt idx="3">
                  <c:v>6.63</c:v>
                </c:pt>
                <c:pt idx="4">
                  <c:v>#N/A</c:v>
                </c:pt>
                <c:pt idx="5">
                  <c:v>6.66</c:v>
                </c:pt>
                <c:pt idx="6">
                  <c:v>#N/A</c:v>
                </c:pt>
                <c:pt idx="7">
                  <c:v>5.44</c:v>
                </c:pt>
                <c:pt idx="8">
                  <c:v>#N/A</c:v>
                </c:pt>
                <c:pt idx="9">
                  <c:v>6.15</c:v>
                </c:pt>
              </c:numCache>
            </c:numRef>
          </c:val>
          <c:extLst>
            <c:ext xmlns:c16="http://schemas.microsoft.com/office/drawing/2014/chart" uri="{C3380CC4-5D6E-409C-BE32-E72D297353CC}">
              <c16:uniqueId val="{00000008-2B2C-492D-8201-D0258DE1ACEF}"/>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14.06</c:v>
                </c:pt>
                <c:pt idx="2">
                  <c:v>#N/A</c:v>
                </c:pt>
                <c:pt idx="3">
                  <c:v>14.74</c:v>
                </c:pt>
                <c:pt idx="4">
                  <c:v>#N/A</c:v>
                </c:pt>
                <c:pt idx="5">
                  <c:v>15.26</c:v>
                </c:pt>
                <c:pt idx="6">
                  <c:v>#N/A</c:v>
                </c:pt>
                <c:pt idx="7">
                  <c:v>13.89</c:v>
                </c:pt>
                <c:pt idx="8">
                  <c:v>#N/A</c:v>
                </c:pt>
                <c:pt idx="9">
                  <c:v>13.74</c:v>
                </c:pt>
              </c:numCache>
            </c:numRef>
          </c:val>
          <c:extLst>
            <c:ext xmlns:c16="http://schemas.microsoft.com/office/drawing/2014/chart" uri="{C3380CC4-5D6E-409C-BE32-E72D297353CC}">
              <c16:uniqueId val="{00000009-2B2C-492D-8201-D0258DE1AC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2165</c:v>
                </c:pt>
                <c:pt idx="5">
                  <c:v>1832</c:v>
                </c:pt>
                <c:pt idx="8">
                  <c:v>1965</c:v>
                </c:pt>
                <c:pt idx="11">
                  <c:v>2009</c:v>
                </c:pt>
                <c:pt idx="14">
                  <c:v>1985</c:v>
                </c:pt>
              </c:numCache>
            </c:numRef>
          </c:val>
          <c:extLst>
            <c:ext xmlns:c16="http://schemas.microsoft.com/office/drawing/2014/chart" uri="{C3380CC4-5D6E-409C-BE32-E72D297353CC}">
              <c16:uniqueId val="{00000000-CFC0-4FEA-ACF8-2E22727A315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C0-4FEA-ACF8-2E22727A315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FC0-4FEA-ACF8-2E22727A315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187</c:v>
                </c:pt>
                <c:pt idx="3">
                  <c:v>187</c:v>
                </c:pt>
                <c:pt idx="6">
                  <c:v>187</c:v>
                </c:pt>
                <c:pt idx="9">
                  <c:v>222</c:v>
                </c:pt>
                <c:pt idx="12">
                  <c:v>226</c:v>
                </c:pt>
              </c:numCache>
            </c:numRef>
          </c:val>
          <c:extLst>
            <c:ext xmlns:c16="http://schemas.microsoft.com/office/drawing/2014/chart" uri="{C3380CC4-5D6E-409C-BE32-E72D297353CC}">
              <c16:uniqueId val="{00000003-CFC0-4FEA-ACF8-2E22727A315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543</c:v>
                </c:pt>
                <c:pt idx="3">
                  <c:v>564</c:v>
                </c:pt>
                <c:pt idx="6">
                  <c:v>573</c:v>
                </c:pt>
                <c:pt idx="9">
                  <c:v>555</c:v>
                </c:pt>
                <c:pt idx="12">
                  <c:v>426</c:v>
                </c:pt>
              </c:numCache>
            </c:numRef>
          </c:val>
          <c:extLst>
            <c:ext xmlns:c16="http://schemas.microsoft.com/office/drawing/2014/chart" uri="{C3380CC4-5D6E-409C-BE32-E72D297353CC}">
              <c16:uniqueId val="{00000004-CFC0-4FEA-ACF8-2E22727A315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C0-4FEA-ACF8-2E22727A315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C0-4FEA-ACF8-2E22727A315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1467</c:v>
                </c:pt>
                <c:pt idx="3">
                  <c:v>1395</c:v>
                </c:pt>
                <c:pt idx="6">
                  <c:v>1516</c:v>
                </c:pt>
                <c:pt idx="9">
                  <c:v>1645</c:v>
                </c:pt>
                <c:pt idx="12">
                  <c:v>1678</c:v>
                </c:pt>
              </c:numCache>
            </c:numRef>
          </c:val>
          <c:extLst>
            <c:ext xmlns:c16="http://schemas.microsoft.com/office/drawing/2014/chart" uri="{C3380CC4-5D6E-409C-BE32-E72D297353CC}">
              <c16:uniqueId val="{00000007-CFC0-4FEA-ACF8-2E22727A31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32</c:v>
                </c:pt>
                <c:pt idx="2">
                  <c:v>#N/A</c:v>
                </c:pt>
                <c:pt idx="3">
                  <c:v>#N/A</c:v>
                </c:pt>
                <c:pt idx="4">
                  <c:v>314</c:v>
                </c:pt>
                <c:pt idx="5">
                  <c:v>#N/A</c:v>
                </c:pt>
                <c:pt idx="6">
                  <c:v>#N/A</c:v>
                </c:pt>
                <c:pt idx="7">
                  <c:v>311</c:v>
                </c:pt>
                <c:pt idx="8">
                  <c:v>#N/A</c:v>
                </c:pt>
                <c:pt idx="9">
                  <c:v>#N/A</c:v>
                </c:pt>
                <c:pt idx="10">
                  <c:v>413</c:v>
                </c:pt>
                <c:pt idx="11">
                  <c:v>#N/A</c:v>
                </c:pt>
                <c:pt idx="12">
                  <c:v>#N/A</c:v>
                </c:pt>
                <c:pt idx="13">
                  <c:v>345</c:v>
                </c:pt>
                <c:pt idx="14">
                  <c:v>#N/A</c:v>
                </c:pt>
              </c:numCache>
            </c:numRef>
          </c:val>
          <c:smooth val="0"/>
          <c:extLst>
            <c:ext xmlns:c16="http://schemas.microsoft.com/office/drawing/2014/chart" uri="{C3380CC4-5D6E-409C-BE32-E72D297353CC}">
              <c16:uniqueId val="{00000008-CFC0-4FEA-ACF8-2E22727A31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15582</c:v>
                </c:pt>
                <c:pt idx="5">
                  <c:v>15293</c:v>
                </c:pt>
                <c:pt idx="8">
                  <c:v>14924</c:v>
                </c:pt>
                <c:pt idx="11">
                  <c:v>14213</c:v>
                </c:pt>
                <c:pt idx="14">
                  <c:v>13705</c:v>
                </c:pt>
              </c:numCache>
            </c:numRef>
          </c:val>
          <c:extLst>
            <c:ext xmlns:c16="http://schemas.microsoft.com/office/drawing/2014/chart" uri="{C3380CC4-5D6E-409C-BE32-E72D297353CC}">
              <c16:uniqueId val="{00000000-3066-4E62-840A-5DDF01C5865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10497</c:v>
                </c:pt>
                <c:pt idx="5">
                  <c:v>9903</c:v>
                </c:pt>
                <c:pt idx="8">
                  <c:v>9619</c:v>
                </c:pt>
                <c:pt idx="11">
                  <c:v>8738</c:v>
                </c:pt>
                <c:pt idx="14">
                  <c:v>9591</c:v>
                </c:pt>
              </c:numCache>
            </c:numRef>
          </c:val>
          <c:extLst>
            <c:ext xmlns:c16="http://schemas.microsoft.com/office/drawing/2014/chart" uri="{C3380CC4-5D6E-409C-BE32-E72D297353CC}">
              <c16:uniqueId val="{00000001-3066-4E62-840A-5DDF01C5865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5794</c:v>
                </c:pt>
                <c:pt idx="5">
                  <c:v>5575</c:v>
                </c:pt>
                <c:pt idx="8">
                  <c:v>4985</c:v>
                </c:pt>
                <c:pt idx="11">
                  <c:v>4770</c:v>
                </c:pt>
                <c:pt idx="14">
                  <c:v>4597</c:v>
                </c:pt>
              </c:numCache>
            </c:numRef>
          </c:val>
          <c:extLst>
            <c:ext xmlns:c16="http://schemas.microsoft.com/office/drawing/2014/chart" uri="{C3380CC4-5D6E-409C-BE32-E72D297353CC}">
              <c16:uniqueId val="{00000002-3066-4E62-840A-5DDF01C5865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66-4E62-840A-5DDF01C5865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66-4E62-840A-5DDF01C5865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66-4E62-840A-5DDF01C5865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2353</c:v>
                </c:pt>
                <c:pt idx="3">
                  <c:v>2373</c:v>
                </c:pt>
                <c:pt idx="6">
                  <c:v>2292</c:v>
                </c:pt>
                <c:pt idx="9">
                  <c:v>2465</c:v>
                </c:pt>
                <c:pt idx="12">
                  <c:v>2254</c:v>
                </c:pt>
              </c:numCache>
            </c:numRef>
          </c:val>
          <c:extLst>
            <c:ext xmlns:c16="http://schemas.microsoft.com/office/drawing/2014/chart" uri="{C3380CC4-5D6E-409C-BE32-E72D297353CC}">
              <c16:uniqueId val="{00000006-3066-4E62-840A-5DDF01C5865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1516</c:v>
                </c:pt>
                <c:pt idx="3">
                  <c:v>1352</c:v>
                </c:pt>
                <c:pt idx="6">
                  <c:v>1295</c:v>
                </c:pt>
                <c:pt idx="9">
                  <c:v>1089</c:v>
                </c:pt>
                <c:pt idx="12">
                  <c:v>879</c:v>
                </c:pt>
              </c:numCache>
            </c:numRef>
          </c:val>
          <c:extLst>
            <c:ext xmlns:c16="http://schemas.microsoft.com/office/drawing/2014/chart" uri="{C3380CC4-5D6E-409C-BE32-E72D297353CC}">
              <c16:uniqueId val="{00000007-3066-4E62-840A-5DDF01C5865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6745</c:v>
                </c:pt>
                <c:pt idx="3">
                  <c:v>6707</c:v>
                </c:pt>
                <c:pt idx="6">
                  <c:v>6683</c:v>
                </c:pt>
                <c:pt idx="9">
                  <c:v>6576</c:v>
                </c:pt>
                <c:pt idx="12">
                  <c:v>6559</c:v>
                </c:pt>
              </c:numCache>
            </c:numRef>
          </c:val>
          <c:extLst>
            <c:ext xmlns:c16="http://schemas.microsoft.com/office/drawing/2014/chart" uri="{C3380CC4-5D6E-409C-BE32-E72D297353CC}">
              <c16:uniqueId val="{00000008-3066-4E62-840A-5DDF01C5865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66-4E62-840A-5DDF01C5865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17294</c:v>
                </c:pt>
                <c:pt idx="3">
                  <c:v>17291</c:v>
                </c:pt>
                <c:pt idx="6">
                  <c:v>17319</c:v>
                </c:pt>
                <c:pt idx="9">
                  <c:v>17179</c:v>
                </c:pt>
                <c:pt idx="12">
                  <c:v>16901</c:v>
                </c:pt>
              </c:numCache>
            </c:numRef>
          </c:val>
          <c:extLst>
            <c:ext xmlns:c16="http://schemas.microsoft.com/office/drawing/2014/chart" uri="{C3380CC4-5D6E-409C-BE32-E72D297353CC}">
              <c16:uniqueId val="{0000000A-3066-4E62-840A-5DDF01C586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66-4E62-840A-5DDF01C586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1679</c:v>
                </c:pt>
                <c:pt idx="1">
                  <c:v>1470</c:v>
                </c:pt>
                <c:pt idx="2">
                  <c:v>1486</c:v>
                </c:pt>
              </c:numCache>
            </c:numRef>
          </c:val>
          <c:extLst>
            <c:ext xmlns:c16="http://schemas.microsoft.com/office/drawing/2014/chart" uri="{C3380CC4-5D6E-409C-BE32-E72D297353CC}">
              <c16:uniqueId val="{00000000-EB2A-4A85-AE68-5A51ACD92D5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201</c:v>
                </c:pt>
                <c:pt idx="1">
                  <c:v>201</c:v>
                </c:pt>
                <c:pt idx="2">
                  <c:v>202</c:v>
                </c:pt>
              </c:numCache>
            </c:numRef>
          </c:val>
          <c:extLst>
            <c:ext xmlns:c16="http://schemas.microsoft.com/office/drawing/2014/chart" uri="{C3380CC4-5D6E-409C-BE32-E72D297353CC}">
              <c16:uniqueId val="{00000001-EB2A-4A85-AE68-5A51ACD92D5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2040</c:v>
                </c:pt>
                <c:pt idx="1">
                  <c:v>1925</c:v>
                </c:pt>
                <c:pt idx="2">
                  <c:v>1830</c:v>
                </c:pt>
              </c:numCache>
            </c:numRef>
          </c:val>
          <c:extLst>
            <c:ext xmlns:c16="http://schemas.microsoft.com/office/drawing/2014/chart" uri="{C3380CC4-5D6E-409C-BE32-E72D297353CC}">
              <c16:uniqueId val="{00000002-EB2A-4A85-AE68-5A51ACD92D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{14E71E7F-33D3-44A7-8EEE-F24879B8BEAB}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A06-4523-981A-2A0FB50BB7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{4C6EAEAD-A738-4CCB-AB39-C7DD6B45A0DA}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06-4523-981A-2A0FB50BB7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{FB9B175E-275D-4B33-BF19-40DFDB6087B1}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06-4523-981A-2A0FB50BB7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{795C504C-335E-4B0D-991E-474953C1B25D}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06-4523-981A-2A0FB50BB7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{B462BF70-D13E-4257-AA77-3A28E1ED05C7}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06-4523-981A-2A0FB50BB7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{DED7D5D1-D728-438C-BDA5-08008C49B611}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A06-4523-981A-2A0FB50BB73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{A5695933-F0AF-410D-AC7A-C08713DC04C5}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A06-4523-981A-2A0FB50BB73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{0F538D5E-5FD9-4269-A142-5B1560EF5B4D}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A06-4523-981A-2A0FB50BB73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{E5476680-BADC-4A90-805F-DB2E8DD49744}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A06-4523-981A-2A0FB50BB7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52.1</c:v>
                </c:pt>
                <c:pt idx="24">
                  <c:v>53.6</c:v>
                </c:pt>
                <c:pt idx="32">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A06-4523-981A-2A0FB50BB7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{78C716DC-A496-466A-AAA6-57122C9B8DA9}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A06-4523-981A-2A0FB50BB7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{2478F08D-7536-4A91-A67B-C72D1815A64E}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06-4523-981A-2A0FB50BB7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{93E7F5B3-EF9D-4474-B1D7-BA0FBC66B472}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06-4523-981A-2A0FB50BB7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{8C9968BF-3CEC-453D-A02A-0FBC71735642}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06-4523-981A-2A0FB50BB7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{0E8E9EDE-6543-410F-99A4-69C5C79AEC43}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06-4523-981A-2A0FB50BB7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{3F0527B5-9C23-4A2B-B689-DC7F475CAEA0}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A06-4523-981A-2A0FB50BB73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{D07612E1-89B4-457D-97D7-082B6D6DEF7E}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A06-4523-981A-2A0FB50BB73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{A8CC603C-F58B-4D7A-87B5-E400327A4F64}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A06-4523-981A-2A0FB50BB73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{53F375E9-9709-4C35-B56A-B9A012B4C937}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A06-4523-981A-2A0FB50BB7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9A06-4523-981A-2A0FB50BB736}"/>
            </c:ext>
          </c:extLst>
        </c:ser>
        <c:dLbls>
          <c:showLegendKey val="0"/>
          <c:showVal val="1"/>
          <c:showCatName val="0"/>
          <c:showSerName val="0"/>
          <c:showPercent val="0"/>
          <c:showBubbleSize val="0"/>
        </c:dLbls>
        <c:axId val="46179840"/>
        <c:axId val="46181760"/>
      </c:scatterChart>
      <c:valAx>
        <c:axId val="46179840"/>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{076C8621-15A3-4E2A-A1AE-AB1FDC2A3331}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E7A-4E6D-815D-6E28764216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{31B2B409-BF07-4793-B09B-9DE321CDAF34}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7A-4E6D-815D-6E28764216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{D1E01C6B-F046-4D22-8959-1A870D65089D}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7A-4E6D-815D-6E28764216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{D54FC4E4-8CCC-4D8C-946E-6886913B7102}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7A-4E6D-815D-6E28764216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{84FEAD60-B817-415E-82FD-8ABD2D5E35EB}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7A-4E6D-815D-6E287642161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{EC593435-9CCF-48E2-BC48-3385A04A88A7}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E7A-4E6D-815D-6E287642161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{912BC5FC-E281-4AE8-9A1A-93923F1ED025}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E7A-4E6D-815D-6E287642161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{1FDE51B1-1FA2-4816-986A-50FC0FBC8D61}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E7A-4E6D-815D-6E287642161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{53052F70-ECDE-4739-968D-C6F280DB1575}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E7A-4E6D-815D-6E28764216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1.3</c:v>
                </c:pt>
                <c:pt idx="16">
                  <c:v>1.9</c:v>
                </c:pt>
                <c:pt idx="24">
                  <c:v>2.9</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E7A-4E6D-815D-6E28764216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{D32C304F-6F4E-4000-BA68-EF4EF73AEE3D}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E7A-4E6D-815D-6E28764216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{8D8CAE24-ED32-4FFA-B865-09A2504FEC8B}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7A-4E6D-815D-6E28764216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{FFDB0B58-9761-46E5-A5CD-58554083363C}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7A-4E6D-815D-6E28764216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{A751F895-1849-4754-A3EC-A85FE3D4D343}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7A-4E6D-815D-6E28764216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{EB94CD2D-E8D2-46AF-8BC1-11005193CB1F}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7A-4E6D-815D-6E287642161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{124D5E9A-D28C-4C52-888E-EA47453BE995}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E7A-4E6D-815D-6E287642161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{DD6A3434-063F-4B43-A385-E69AC2737600}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E7A-4E6D-815D-6E287642161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{9332D7BF-BC3C-4464-813E-6CEE5DE6391D}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E7A-4E6D-815D-6E287642161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{AFA19B8F-CCC3-4FE3-B562-D1333D4D9E67}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E7A-4E6D-815D-6E28764216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FE7A-4E6D-815D-6E2876421614}"/>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4700588" y="4500562"/>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401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544050" y="190500"/>
          <a:ext cx="21621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096750" y="190500"/>
          <a:ext cx="32385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38150" y="7591425"/>
          <a:ext cx="651510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038350"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200275"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1487150" y="7591425"/>
          <a:ext cx="7715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2668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1610975" y="7934325"/>
          <a:ext cx="35909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公債費比率の分子が前年度と比べて減少した。しかし、今後、連続立体交差事業、駅周辺土地区画整理事業、施設の長寿命化対策事業などの事業費の増により、市債の発行増は避けられないため、より一層計画的な財政運営を行い、現在の比率が維持できるよう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438150" y="12106275"/>
          <a:ext cx="65151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1487150" y="12115800"/>
          <a:ext cx="38848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1511643" y="12106275"/>
          <a:ext cx="7007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1591925" y="12325350"/>
          <a:ext cx="36778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478919" y="7604043"/>
          <a:ext cx="218297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305050"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117898"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544050" y="238125"/>
          <a:ext cx="22288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153900" y="238125"/>
          <a:ext cx="33147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38150" y="7591425"/>
          <a:ext cx="522922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52450" y="704850"/>
          <a:ext cx="15621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1534775" y="7962900"/>
          <a:ext cx="3819524"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将来負担額に対し、充当可能財源が確保されているため、平成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年度以降、将来負担比率は計上されていない。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年度は将来負担額の減と充当可能財源等の増により、将来負担比率の分子が減少した。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連続立体交差事業、駅周辺土地区画整理事業、施設の長寿命化対策事業などの事業費の増による市債の発行増、当該事業を実施するための特定目的基金の繰入により充当可能基金の減少を見込んでいるため、より一層計画的な財政運営を行い、現在の「－」が維持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524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524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177809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52450" y="11934825"/>
          <a:ext cx="635317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103553" y="165045"/>
          <a:ext cx="34943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5791493" y="165046"/>
          <a:ext cx="64548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1240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524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103553" y="805544"/>
          <a:ext cx="101427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103553" y="1298120"/>
          <a:ext cx="101417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年度は、財政調整基金の積立を行ったものの、都市計画施設整備基金及び学校施設整備基金の取崩しを行っているため、基金年度末残高は、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年度において過去最高の基金残高となったものの、標準財政規模に対する割合を適正に保つために平成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年度にかけて取崩しを行ったが、平成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てを行った。減債基金については基金利息分のみ増となった。その他特定目的基金のうち都市計画施設整備基金は、駅周辺土地区画整理事業及び連続立体交差事業の進捗に応じて計画的に取崩しを行っている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すでに標準財政規模に対する割合が適正な水準に達しており、これ以上の取崩しは予算編成に影響を与えるおそれがあることから、原則として取崩しを行わない財政運営を行っていく。減債基金については、満期一括方式による償還方法での借入れは実施していないことから、基金利息を除いた積立又は取崩を行う予定はない。その他特定目的基金については、現時点においては計画的な積立を行う予定はないが、公共施設等の更新、整備の必要に応じ取崩しを行うため、財産売払収入など臨時的な収入が生じた場合には積立てを行い、将来に備えるとともに、より実情に即した基金体系となるよう、見直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18618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103553" y="12462163"/>
          <a:ext cx="101427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103553" y="12929755"/>
          <a:ext cx="101417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都市計画の円滑な推進を図るため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児童福祉施設を整備するため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生活環境の保全を図るため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総合公園整備事業基金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総合公園を整備するため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都市計画施設整備基金は、駅周辺土地区画整理事業及び連続立体交差事業の進捗に応じて計画的に取崩しを行っていることにより、基金残高が減少した。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学校施設整備基金は、小学校施設整備のため取崩しを行ったことにより、基金残高が減少した。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においては計画的な積立を行う予定はないが、公共施設等の更新、整備の必要に応じ取崩しを行うため、財産売払収入など臨時的な収入が生じた場合には積立てを行い、将来に備えるとともに、より実情に即した基金体系となるよう、見直し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186184" y="12561308"/>
          <a:ext cx="226324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103553" y="5279570"/>
          <a:ext cx="101427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103553" y="5753100"/>
          <a:ext cx="101417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年度において過去最高の基金残高となったものの、標準財政規模に対する割合を適正に保つために平成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年度にかけて取崩しを行ったが、平成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財政調整基金は、すでに標準財政規模に対する割合が適正な水準に達しており、これ以上の取崩しは予算編成に影響を与えるおそれがあることから、原則として取崩しを行わない財政運営を行っていく。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186184" y="5372548"/>
          <a:ext cx="180059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103553" y="8876555"/>
          <a:ext cx="101427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103553" y="9350085"/>
          <a:ext cx="101417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基金利息以外の積立て又は取崩しを行っていない。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基金利息については積立てを行う。満期一括方式による借入れの予定はないことから、引き続き同水準で推移していくものと考えている。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18618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昨年に比べ上昇しているものの、類似団体に比べると低い水準である。平成２９年度より知立市公共施設等総合管理計画を策定し、</a:t>
          </a:r>
          <a:r>
            <a:rPr kumimoji="1" lang="ja-JP" altLang="en-US" sz="1050">
              <a:solidFill>
                <a:schemeClr val="dk1"/>
              </a:solidFill>
              <a:effectLst/>
              <a:latin typeface="+mn-lt"/>
              <a:ea typeface="+mn-ea"/>
              <a:cs typeface="+mn-cs"/>
            </a:rPr>
            <a:t>現在多額の投資を行っている知立連立立体交差事業などの大型整備事業のピーク後には公共施設等の老朽化対策として重点的に投資をしていく予定。今後も</a:t>
          </a:r>
          <a:r>
            <a:rPr kumimoji="1" lang="ja-JP" altLang="ja-JP" sz="1050">
              <a:solidFill>
                <a:schemeClr val="dk1"/>
              </a:solidFill>
              <a:effectLst/>
              <a:latin typeface="+mn-lt"/>
              <a:ea typeface="+mn-ea"/>
              <a:cs typeface="+mn-cs"/>
            </a:rPr>
            <a:t>将来を見据えた経営的視点により、公共施設の管理、運用を行い、より一層適正化に努めていく。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4" name="直線コネクタ 73"/>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5"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6" name="直線コネクタ 75"/>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9"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0" name="フローチャート: 判断 79"/>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2" name="フローチャート: 判断 81"/>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3" name="フローチャート: 判断 82"/>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9" name="楕円 88"/>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23512</xdr:rowOff>
    </xdr:from>
    <xdr:ext cx="405111" cy="259045"/>
    <xdr:sp macro="" textlink="">
      <xdr:nvSpPr>
        <xdr:cNvPr id="90" name="有形固定資産減価償却率該当値テキスト"/>
        <xdr:cNvSpPr txBox="1"/>
      </xdr:nvSpPr>
      <xdr:spPr>
        <a:xfrm>
          <a:off x="48133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91" name="楕円 90"/>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160655</xdr:rowOff>
    </xdr:to>
    <xdr:cxnSp macro="">
      <xdr:nvCxnSpPr>
        <xdr:cNvPr id="92" name="直線コネクタ 91"/>
        <xdr:cNvCxnSpPr/>
      </xdr:nvCxnSpPr>
      <xdr:spPr>
        <a:xfrm flipV="1">
          <a:off x="4051300" y="601091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156119</xdr:rowOff>
    </xdr:from>
    <xdr:to>
      <xdr:col>15</xdr:col>
      <xdr:colOff>187325</xdr:colOff>
      <xdr:row>31</xdr:row>
      <xdr:rowOff>86269</xdr:rowOff>
    </xdr:to>
    <xdr:sp macro="" textlink="">
      <xdr:nvSpPr>
        <xdr:cNvPr id="93" name="楕円 92"/>
        <xdr:cNvSpPr/>
      </xdr:nvSpPr>
      <xdr:spPr>
        <a:xfrm>
          <a:off x="3238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35469</xdr:rowOff>
    </xdr:to>
    <xdr:cxnSp macro="">
      <xdr:nvCxnSpPr>
        <xdr:cNvPr id="94" name="直線コネクタ 93"/>
        <xdr:cNvCxnSpPr/>
      </xdr:nvCxnSpPr>
      <xdr:spPr>
        <a:xfrm flipV="1">
          <a:off x="3289300" y="607568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6"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7"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8" name="n_1main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77396</xdr:rowOff>
    </xdr:from>
    <xdr:ext cx="405111" cy="259045"/>
    <xdr:sp macro="" textlink="">
      <xdr:nvSpPr>
        <xdr:cNvPr id="99" name="n_2mainValue有形固定資産減価償却率"/>
        <xdr:cNvSpPr txBox="1"/>
      </xdr:nvSpPr>
      <xdr:spPr>
        <a:xfrm>
          <a:off x="308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類似団体に比べて低い水準ではあるが、今後大型事業等を控えており上昇が見込まれるため、更なる健全な財政運営に努めていく。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8" name="直線コネクタ 127"/>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1"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2" name="直線コネクタ 131"/>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3"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4" name="フローチャート: 判断 133"/>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5" name="フローチャート: 判断 134"/>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8643</xdr:rowOff>
    </xdr:from>
    <xdr:to>
      <xdr:col>76</xdr:col>
      <xdr:colOff>73025</xdr:colOff>
      <xdr:row>32</xdr:row>
      <xdr:rowOff>110243</xdr:rowOff>
    </xdr:to>
    <xdr:sp macro="" textlink="">
      <xdr:nvSpPr>
        <xdr:cNvPr id="141" name="楕円 140"/>
        <xdr:cNvSpPr/>
      </xdr:nvSpPr>
      <xdr:spPr>
        <a:xfrm>
          <a:off x="14744700" y="626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158520</xdr:rowOff>
    </xdr:from>
    <xdr:ext cx="469744" cy="259045"/>
    <xdr:sp macro="" textlink="">
      <xdr:nvSpPr>
        <xdr:cNvPr id="142" name="債務償還比率該当値テキスト"/>
        <xdr:cNvSpPr txBox="1"/>
      </xdr:nvSpPr>
      <xdr:spPr>
        <a:xfrm>
          <a:off x="14846300" y="624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57030</xdr:rowOff>
    </xdr:from>
    <xdr:to>
      <xdr:col>72</xdr:col>
      <xdr:colOff>123825</xdr:colOff>
      <xdr:row>31</xdr:row>
      <xdr:rowOff>158630</xdr:rowOff>
    </xdr:to>
    <xdr:sp macro="" textlink="">
      <xdr:nvSpPr>
        <xdr:cNvPr id="143" name="楕円 142"/>
        <xdr:cNvSpPr/>
      </xdr:nvSpPr>
      <xdr:spPr>
        <a:xfrm>
          <a:off x="14033500" y="61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107830</xdr:rowOff>
    </xdr:from>
    <xdr:to>
      <xdr:col>76</xdr:col>
      <xdr:colOff>22225</xdr:colOff>
      <xdr:row>32</xdr:row>
      <xdr:rowOff>59443</xdr:rowOff>
    </xdr:to>
    <xdr:cxnSp macro="">
      <xdr:nvCxnSpPr>
        <xdr:cNvPr id="144" name="直線コネクタ 143"/>
        <xdr:cNvCxnSpPr/>
      </xdr:nvCxnSpPr>
      <xdr:spPr>
        <a:xfrm>
          <a:off x="14084300" y="6194305"/>
          <a:ext cx="711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5"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149757</xdr:rowOff>
    </xdr:from>
    <xdr:ext cx="469744" cy="259045"/>
    <xdr:sp macro="" textlink="">
      <xdr:nvSpPr>
        <xdr:cNvPr id="146" name="n_1mainValue債務償還比率"/>
        <xdr:cNvSpPr txBox="1"/>
      </xdr:nvSpPr>
      <xdr:spPr>
        <a:xfrm>
          <a:off x="13836727" y="623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1" name="楕円 70"/>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2" name="【道路】&#10;有形固定資産減価償却率該当値テキスト"/>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3" name="楕円 72"/>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89535</xdr:rowOff>
    </xdr:to>
    <xdr:cxnSp macro="">
      <xdr:nvCxnSpPr>
        <xdr:cNvPr id="74" name="直線コネクタ 73"/>
        <xdr:cNvCxnSpPr/>
      </xdr:nvCxnSpPr>
      <xdr:spPr>
        <a:xfrm flipV="1">
          <a:off x="3797300" y="65760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5" name="楕円 74"/>
        <xdr:cNvSpPr/>
      </xdr:nvSpPr>
      <xdr:spPr>
        <a:xfrm>
          <a:off x="2857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89535</xdr:rowOff>
    </xdr:from>
    <xdr:to>
      <xdr:col>19</xdr:col>
      <xdr:colOff>177800</xdr:colOff>
      <xdr:row>38</xdr:row>
      <xdr:rowOff>123825</xdr:rowOff>
    </xdr:to>
    <xdr:cxnSp macro="">
      <xdr:nvCxnSpPr>
        <xdr:cNvPr id="76" name="直線コネクタ 75"/>
        <xdr:cNvCxnSpPr/>
      </xdr:nvCxnSpPr>
      <xdr:spPr>
        <a:xfrm flipV="1">
          <a:off x="2908300" y="66046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0" name="n_1mainValue【道路】&#10;有形固定資産減価償却率"/>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81" name="n_2mainValue【道路】&#10;有形固定資産減価償却率"/>
        <xdr:cNvSpPr txBox="1"/>
      </xdr:nvSpPr>
      <xdr:spPr>
        <a:xfrm>
          <a:off x="2705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91980</xdr:rowOff>
    </xdr:from>
    <xdr:to>
      <xdr:col>55</xdr:col>
      <xdr:colOff>50800</xdr:colOff>
      <xdr:row>42</xdr:row>
      <xdr:rowOff>22130</xdr:rowOff>
    </xdr:to>
    <xdr:sp macro="" textlink="">
      <xdr:nvSpPr>
        <xdr:cNvPr id="120" name="楕円 119"/>
        <xdr:cNvSpPr/>
      </xdr:nvSpPr>
      <xdr:spPr>
        <a:xfrm>
          <a:off x="10426700" y="71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6907</xdr:rowOff>
    </xdr:from>
    <xdr:ext cx="469744" cy="259045"/>
    <xdr:sp macro="" textlink="">
      <xdr:nvSpPr>
        <xdr:cNvPr id="121" name="【道路】&#10;一人当たり延長該当値テキスト"/>
        <xdr:cNvSpPr txBox="1"/>
      </xdr:nvSpPr>
      <xdr:spPr>
        <a:xfrm>
          <a:off x="10515600" y="70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91389</xdr:rowOff>
    </xdr:from>
    <xdr:to>
      <xdr:col>50</xdr:col>
      <xdr:colOff>165100</xdr:colOff>
      <xdr:row>42</xdr:row>
      <xdr:rowOff>21539</xdr:rowOff>
    </xdr:to>
    <xdr:sp macro="" textlink="">
      <xdr:nvSpPr>
        <xdr:cNvPr id="122" name="楕円 121"/>
        <xdr:cNvSpPr/>
      </xdr:nvSpPr>
      <xdr:spPr>
        <a:xfrm>
          <a:off x="9588500" y="71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142189</xdr:rowOff>
    </xdr:from>
    <xdr:to>
      <xdr:col>55</xdr:col>
      <xdr:colOff>0</xdr:colOff>
      <xdr:row>41</xdr:row>
      <xdr:rowOff>142780</xdr:rowOff>
    </xdr:to>
    <xdr:cxnSp macro="">
      <xdr:nvCxnSpPr>
        <xdr:cNvPr id="123" name="直線コネクタ 122"/>
        <xdr:cNvCxnSpPr/>
      </xdr:nvCxnSpPr>
      <xdr:spPr>
        <a:xfrm>
          <a:off x="9639300" y="7171639"/>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90913</xdr:rowOff>
    </xdr:from>
    <xdr:to>
      <xdr:col>46</xdr:col>
      <xdr:colOff>38100</xdr:colOff>
      <xdr:row>42</xdr:row>
      <xdr:rowOff>21063</xdr:rowOff>
    </xdr:to>
    <xdr:sp macro="" textlink="">
      <xdr:nvSpPr>
        <xdr:cNvPr id="124" name="楕円 123"/>
        <xdr:cNvSpPr/>
      </xdr:nvSpPr>
      <xdr:spPr>
        <a:xfrm>
          <a:off x="8699500" y="712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141713</xdr:rowOff>
    </xdr:from>
    <xdr:to>
      <xdr:col>50</xdr:col>
      <xdr:colOff>114300</xdr:colOff>
      <xdr:row>41</xdr:row>
      <xdr:rowOff>142189</xdr:rowOff>
    </xdr:to>
    <xdr:cxnSp macro="">
      <xdr:nvCxnSpPr>
        <xdr:cNvPr id="125" name="直線コネクタ 124"/>
        <xdr:cNvCxnSpPr/>
      </xdr:nvCxnSpPr>
      <xdr:spPr>
        <a:xfrm>
          <a:off x="8750300" y="7171163"/>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12666</xdr:rowOff>
    </xdr:from>
    <xdr:ext cx="469744" cy="259045"/>
    <xdr:sp macro="" textlink="">
      <xdr:nvSpPr>
        <xdr:cNvPr id="129" name="n_1mainValue【道路】&#10;一人当たり延長"/>
        <xdr:cNvSpPr txBox="1"/>
      </xdr:nvSpPr>
      <xdr:spPr>
        <a:xfrm>
          <a:off x="9391727" y="721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12190</xdr:rowOff>
    </xdr:from>
    <xdr:ext cx="469744" cy="259045"/>
    <xdr:sp macro="" textlink="">
      <xdr:nvSpPr>
        <xdr:cNvPr id="130" name="n_2mainValue【道路】&#10;一人当たり延長"/>
        <xdr:cNvSpPr txBox="1"/>
      </xdr:nvSpPr>
      <xdr:spPr>
        <a:xfrm>
          <a:off x="8515427" y="721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107315</xdr:rowOff>
    </xdr:from>
    <xdr:to>
      <xdr:col>24</xdr:col>
      <xdr:colOff>114300</xdr:colOff>
      <xdr:row>61</xdr:row>
      <xdr:rowOff>37465</xdr:rowOff>
    </xdr:to>
    <xdr:sp macro="" textlink="">
      <xdr:nvSpPr>
        <xdr:cNvPr id="170" name="楕円 169"/>
        <xdr:cNvSpPr/>
      </xdr:nvSpPr>
      <xdr:spPr>
        <a:xfrm>
          <a:off x="4584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85742</xdr:rowOff>
    </xdr:from>
    <xdr:ext cx="405111" cy="259045"/>
    <xdr:sp macro="" textlink="">
      <xdr:nvSpPr>
        <xdr:cNvPr id="171" name="【橋りょう・トンネル】&#10;有形固定資産減価償却率該当値テキスト"/>
        <xdr:cNvSpPr txBox="1"/>
      </xdr:nvSpPr>
      <xdr:spPr>
        <a:xfrm>
          <a:off x="4673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72" name="楕円 171"/>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15240</xdr:rowOff>
    </xdr:to>
    <xdr:cxnSp macro="">
      <xdr:nvCxnSpPr>
        <xdr:cNvPr id="173" name="直線コネクタ 172"/>
        <xdr:cNvCxnSpPr/>
      </xdr:nvCxnSpPr>
      <xdr:spPr>
        <a:xfrm flipV="1">
          <a:off x="3797300" y="104451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74" name="楕円 173"/>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xdr:rowOff>
    </xdr:from>
    <xdr:to>
      <xdr:col>19</xdr:col>
      <xdr:colOff>177800</xdr:colOff>
      <xdr:row>61</xdr:row>
      <xdr:rowOff>45720</xdr:rowOff>
    </xdr:to>
    <xdr:cxnSp macro="">
      <xdr:nvCxnSpPr>
        <xdr:cNvPr id="175" name="直線コネクタ 174"/>
        <xdr:cNvCxnSpPr/>
      </xdr:nvCxnSpPr>
      <xdr:spPr>
        <a:xfrm flipV="1">
          <a:off x="2908300" y="10473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179" name="n_1mainValue【橋りょう・トンネ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180" name="n_2mainValue【橋りょう・トンネル】&#10;有形固定資産減価償却率"/>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7763</xdr:rowOff>
    </xdr:from>
    <xdr:to>
      <xdr:col>55</xdr:col>
      <xdr:colOff>50800</xdr:colOff>
      <xdr:row>63</xdr:row>
      <xdr:rowOff>109363</xdr:rowOff>
    </xdr:to>
    <xdr:sp macro="" textlink="">
      <xdr:nvSpPr>
        <xdr:cNvPr id="217" name="楕円 216"/>
        <xdr:cNvSpPr/>
      </xdr:nvSpPr>
      <xdr:spPr>
        <a:xfrm>
          <a:off x="10426700" y="108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94140</xdr:rowOff>
    </xdr:from>
    <xdr:ext cx="534377" cy="259045"/>
    <xdr:sp macro="" textlink="">
      <xdr:nvSpPr>
        <xdr:cNvPr id="218" name="【橋りょう・トンネル】&#10;一人当たり有形固定資産（償却資産）額該当値テキスト"/>
        <xdr:cNvSpPr txBox="1"/>
      </xdr:nvSpPr>
      <xdr:spPr>
        <a:xfrm>
          <a:off x="10515600" y="107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7219</xdr:rowOff>
    </xdr:from>
    <xdr:to>
      <xdr:col>50</xdr:col>
      <xdr:colOff>165100</xdr:colOff>
      <xdr:row>63</xdr:row>
      <xdr:rowOff>108819</xdr:rowOff>
    </xdr:to>
    <xdr:sp macro="" textlink="">
      <xdr:nvSpPr>
        <xdr:cNvPr id="219" name="楕円 218"/>
        <xdr:cNvSpPr/>
      </xdr:nvSpPr>
      <xdr:spPr>
        <a:xfrm>
          <a:off x="9588500" y="1080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58019</xdr:rowOff>
    </xdr:from>
    <xdr:to>
      <xdr:col>55</xdr:col>
      <xdr:colOff>0</xdr:colOff>
      <xdr:row>63</xdr:row>
      <xdr:rowOff>58563</xdr:rowOff>
    </xdr:to>
    <xdr:cxnSp macro="">
      <xdr:nvCxnSpPr>
        <xdr:cNvPr id="220" name="直線コネクタ 219"/>
        <xdr:cNvCxnSpPr/>
      </xdr:nvCxnSpPr>
      <xdr:spPr>
        <a:xfrm>
          <a:off x="9639300" y="10859369"/>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6627</xdr:rowOff>
    </xdr:from>
    <xdr:to>
      <xdr:col>46</xdr:col>
      <xdr:colOff>38100</xdr:colOff>
      <xdr:row>63</xdr:row>
      <xdr:rowOff>108227</xdr:rowOff>
    </xdr:to>
    <xdr:sp macro="" textlink="">
      <xdr:nvSpPr>
        <xdr:cNvPr id="221" name="楕円 220"/>
        <xdr:cNvSpPr/>
      </xdr:nvSpPr>
      <xdr:spPr>
        <a:xfrm>
          <a:off x="8699500" y="108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57427</xdr:rowOff>
    </xdr:from>
    <xdr:to>
      <xdr:col>50</xdr:col>
      <xdr:colOff>114300</xdr:colOff>
      <xdr:row>63</xdr:row>
      <xdr:rowOff>58019</xdr:rowOff>
    </xdr:to>
    <xdr:cxnSp macro="">
      <xdr:nvCxnSpPr>
        <xdr:cNvPr id="222" name="直線コネクタ 221"/>
        <xdr:cNvCxnSpPr/>
      </xdr:nvCxnSpPr>
      <xdr:spPr>
        <a:xfrm>
          <a:off x="8750300" y="10858777"/>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99946</xdr:rowOff>
    </xdr:from>
    <xdr:ext cx="534377" cy="259045"/>
    <xdr:sp macro="" textlink="">
      <xdr:nvSpPr>
        <xdr:cNvPr id="226" name="n_1mainValue【橋りょう・トンネル】&#10;一人当たり有形固定資産（償却資産）額"/>
        <xdr:cNvSpPr txBox="1"/>
      </xdr:nvSpPr>
      <xdr:spPr>
        <a:xfrm>
          <a:off x="9359411" y="1090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99354</xdr:rowOff>
    </xdr:from>
    <xdr:ext cx="534377" cy="259045"/>
    <xdr:sp macro="" textlink="">
      <xdr:nvSpPr>
        <xdr:cNvPr id="227" name="n_2mainValue【橋りょう・トンネル】&#10;一人当たり有形固定資産（償却資産）額"/>
        <xdr:cNvSpPr txBox="1"/>
      </xdr:nvSpPr>
      <xdr:spPr>
        <a:xfrm>
          <a:off x="8483111" y="10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104866</xdr:rowOff>
    </xdr:from>
    <xdr:to>
      <xdr:col>24</xdr:col>
      <xdr:colOff>114300</xdr:colOff>
      <xdr:row>81</xdr:row>
      <xdr:rowOff>35016</xdr:rowOff>
    </xdr:to>
    <xdr:sp macro="" textlink="">
      <xdr:nvSpPr>
        <xdr:cNvPr id="268" name="楕円 267"/>
        <xdr:cNvSpPr/>
      </xdr:nvSpPr>
      <xdr:spPr>
        <a:xfrm>
          <a:off x="45847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83293</xdr:rowOff>
    </xdr:from>
    <xdr:ext cx="405111" cy="259045"/>
    <xdr:sp macro="" textlink="">
      <xdr:nvSpPr>
        <xdr:cNvPr id="269" name="【公営住宅】&#10;有形固定資産減価償却率該当値テキスト"/>
        <xdr:cNvSpPr txBox="1"/>
      </xdr:nvSpPr>
      <xdr:spPr>
        <a:xfrm>
          <a:off x="4673600" y="1379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126093</xdr:rowOff>
    </xdr:from>
    <xdr:to>
      <xdr:col>20</xdr:col>
      <xdr:colOff>38100</xdr:colOff>
      <xdr:row>81</xdr:row>
      <xdr:rowOff>56243</xdr:rowOff>
    </xdr:to>
    <xdr:sp macro="" textlink="">
      <xdr:nvSpPr>
        <xdr:cNvPr id="270" name="楕円 269"/>
        <xdr:cNvSpPr/>
      </xdr:nvSpPr>
      <xdr:spPr>
        <a:xfrm>
          <a:off x="3746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155666</xdr:rowOff>
    </xdr:from>
    <xdr:to>
      <xdr:col>24</xdr:col>
      <xdr:colOff>63500</xdr:colOff>
      <xdr:row>81</xdr:row>
      <xdr:rowOff>5443</xdr:rowOff>
    </xdr:to>
    <xdr:cxnSp macro="">
      <xdr:nvCxnSpPr>
        <xdr:cNvPr id="271" name="直線コネクタ 270"/>
        <xdr:cNvCxnSpPr/>
      </xdr:nvCxnSpPr>
      <xdr:spPr>
        <a:xfrm flipV="1">
          <a:off x="3797300" y="138716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142421</xdr:rowOff>
    </xdr:from>
    <xdr:to>
      <xdr:col>15</xdr:col>
      <xdr:colOff>101600</xdr:colOff>
      <xdr:row>81</xdr:row>
      <xdr:rowOff>72571</xdr:rowOff>
    </xdr:to>
    <xdr:sp macro="" textlink="">
      <xdr:nvSpPr>
        <xdr:cNvPr id="272" name="楕円 271"/>
        <xdr:cNvSpPr/>
      </xdr:nvSpPr>
      <xdr:spPr>
        <a:xfrm>
          <a:off x="2857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5443</xdr:rowOff>
    </xdr:from>
    <xdr:to>
      <xdr:col>19</xdr:col>
      <xdr:colOff>177800</xdr:colOff>
      <xdr:row>81</xdr:row>
      <xdr:rowOff>21771</xdr:rowOff>
    </xdr:to>
    <xdr:cxnSp macro="">
      <xdr:nvCxnSpPr>
        <xdr:cNvPr id="273" name="直線コネクタ 272"/>
        <xdr:cNvCxnSpPr/>
      </xdr:nvCxnSpPr>
      <xdr:spPr>
        <a:xfrm flipV="1">
          <a:off x="2908300" y="1389289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4"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5"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47370</xdr:rowOff>
    </xdr:from>
    <xdr:ext cx="405111" cy="259045"/>
    <xdr:sp macro="" textlink="">
      <xdr:nvSpPr>
        <xdr:cNvPr id="277" name="n_1mainValue【公営住宅】&#10;有形固定資産減価償却率"/>
        <xdr:cNvSpPr txBox="1"/>
      </xdr:nvSpPr>
      <xdr:spPr>
        <a:xfrm>
          <a:off x="3582044" y="1393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63698</xdr:rowOff>
    </xdr:from>
    <xdr:ext cx="405111" cy="259045"/>
    <xdr:sp macro="" textlink="">
      <xdr:nvSpPr>
        <xdr:cNvPr id="278" name="n_2mainValue【公営住宅】&#10;有形固定資産減価償却率"/>
        <xdr:cNvSpPr txBox="1"/>
      </xdr:nvSpPr>
      <xdr:spPr>
        <a:xfrm>
          <a:off x="27057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17" name="楕円 316"/>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18" name="【公営住宅】&#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122937</xdr:rowOff>
    </xdr:from>
    <xdr:to>
      <xdr:col>50</xdr:col>
      <xdr:colOff>165100</xdr:colOff>
      <xdr:row>86</xdr:row>
      <xdr:rowOff>53087</xdr:rowOff>
    </xdr:to>
    <xdr:sp macro="" textlink="">
      <xdr:nvSpPr>
        <xdr:cNvPr id="319" name="楕円 318"/>
        <xdr:cNvSpPr/>
      </xdr:nvSpPr>
      <xdr:spPr>
        <a:xfrm>
          <a:off x="9588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2287</xdr:rowOff>
    </xdr:from>
    <xdr:to>
      <xdr:col>55</xdr:col>
      <xdr:colOff>0</xdr:colOff>
      <xdr:row>86</xdr:row>
      <xdr:rowOff>3811</xdr:rowOff>
    </xdr:to>
    <xdr:cxnSp macro="">
      <xdr:nvCxnSpPr>
        <xdr:cNvPr id="320" name="直線コネクタ 319"/>
        <xdr:cNvCxnSpPr/>
      </xdr:nvCxnSpPr>
      <xdr:spPr>
        <a:xfrm>
          <a:off x="9639300" y="147469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122174</xdr:rowOff>
    </xdr:from>
    <xdr:to>
      <xdr:col>46</xdr:col>
      <xdr:colOff>38100</xdr:colOff>
      <xdr:row>86</xdr:row>
      <xdr:rowOff>52324</xdr:rowOff>
    </xdr:to>
    <xdr:sp macro="" textlink="">
      <xdr:nvSpPr>
        <xdr:cNvPr id="321" name="楕円 320"/>
        <xdr:cNvSpPr/>
      </xdr:nvSpPr>
      <xdr:spPr>
        <a:xfrm>
          <a:off x="8699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1524</xdr:rowOff>
    </xdr:from>
    <xdr:to>
      <xdr:col>50</xdr:col>
      <xdr:colOff>114300</xdr:colOff>
      <xdr:row>86</xdr:row>
      <xdr:rowOff>2287</xdr:rowOff>
    </xdr:to>
    <xdr:cxnSp macro="">
      <xdr:nvCxnSpPr>
        <xdr:cNvPr id="322" name="直線コネクタ 321"/>
        <xdr:cNvCxnSpPr/>
      </xdr:nvCxnSpPr>
      <xdr:spPr>
        <a:xfrm>
          <a:off x="8750300" y="147462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44214</xdr:rowOff>
    </xdr:from>
    <xdr:ext cx="469744" cy="259045"/>
    <xdr:sp macro="" textlink="">
      <xdr:nvSpPr>
        <xdr:cNvPr id="326" name="n_1mainValue【公営住宅】&#10;一人当たり面積"/>
        <xdr:cNvSpPr txBox="1"/>
      </xdr:nvSpPr>
      <xdr:spPr>
        <a:xfrm>
          <a:off x="93917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43451</xdr:rowOff>
    </xdr:from>
    <xdr:ext cx="469744" cy="259045"/>
    <xdr:sp macro="" textlink="">
      <xdr:nvSpPr>
        <xdr:cNvPr id="327" name="n_2mainValue【公営住宅】&#10;一人当たり面積"/>
        <xdr:cNvSpPr txBox="1"/>
      </xdr:nvSpPr>
      <xdr:spPr>
        <a:xfrm>
          <a:off x="8515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73"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383" name="楕円 382"/>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384" name="【認定こども園・幼稚園・保育所】&#10;有形固定資産減価償却率該当値テキスト"/>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385" name="楕円 384"/>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89535</xdr:rowOff>
    </xdr:to>
    <xdr:cxnSp macro="">
      <xdr:nvCxnSpPr>
        <xdr:cNvPr id="386" name="直線コネクタ 385"/>
        <xdr:cNvCxnSpPr/>
      </xdr:nvCxnSpPr>
      <xdr:spPr>
        <a:xfrm flipV="1">
          <a:off x="15481300" y="65627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84455</xdr:rowOff>
    </xdr:from>
    <xdr:to>
      <xdr:col>76</xdr:col>
      <xdr:colOff>165100</xdr:colOff>
      <xdr:row>39</xdr:row>
      <xdr:rowOff>14605</xdr:rowOff>
    </xdr:to>
    <xdr:sp macro="" textlink="">
      <xdr:nvSpPr>
        <xdr:cNvPr id="387" name="楕円 386"/>
        <xdr:cNvSpPr/>
      </xdr:nvSpPr>
      <xdr:spPr>
        <a:xfrm>
          <a:off x="14541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89535</xdr:rowOff>
    </xdr:from>
    <xdr:to>
      <xdr:col>81</xdr:col>
      <xdr:colOff>50800</xdr:colOff>
      <xdr:row>38</xdr:row>
      <xdr:rowOff>135255</xdr:rowOff>
    </xdr:to>
    <xdr:cxnSp macro="">
      <xdr:nvCxnSpPr>
        <xdr:cNvPr id="388" name="直線コネクタ 387"/>
        <xdr:cNvCxnSpPr/>
      </xdr:nvCxnSpPr>
      <xdr:spPr>
        <a:xfrm flipV="1">
          <a:off x="14592300" y="66046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8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9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392" name="n_1main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5732</xdr:rowOff>
    </xdr:from>
    <xdr:ext cx="405111" cy="259045"/>
    <xdr:sp macro="" textlink="">
      <xdr:nvSpPr>
        <xdr:cNvPr id="393" name="n_2mainValue【認定こども園・幼稚園・保育所】&#10;有形固定資産減価償却率"/>
        <xdr:cNvSpPr txBox="1"/>
      </xdr:nvSpPr>
      <xdr:spPr>
        <a:xfrm>
          <a:off x="14389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113030</xdr:rowOff>
    </xdr:from>
    <xdr:to>
      <xdr:col>116</xdr:col>
      <xdr:colOff>114300</xdr:colOff>
      <xdr:row>39</xdr:row>
      <xdr:rowOff>43180</xdr:rowOff>
    </xdr:to>
    <xdr:sp macro="" textlink="">
      <xdr:nvSpPr>
        <xdr:cNvPr id="432" name="楕円 431"/>
        <xdr:cNvSpPr/>
      </xdr:nvSpPr>
      <xdr:spPr>
        <a:xfrm>
          <a:off x="22110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91457</xdr:rowOff>
    </xdr:from>
    <xdr:ext cx="469744" cy="259045"/>
    <xdr:sp macro="" textlink="">
      <xdr:nvSpPr>
        <xdr:cNvPr id="433" name="【認定こども園・幼稚園・保育所】&#10;一人当たり面積該当値テキスト"/>
        <xdr:cNvSpPr txBox="1"/>
      </xdr:nvSpPr>
      <xdr:spPr>
        <a:xfrm>
          <a:off x="22199600" y="660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113030</xdr:rowOff>
    </xdr:from>
    <xdr:to>
      <xdr:col>112</xdr:col>
      <xdr:colOff>38100</xdr:colOff>
      <xdr:row>39</xdr:row>
      <xdr:rowOff>43180</xdr:rowOff>
    </xdr:to>
    <xdr:sp macro="" textlink="">
      <xdr:nvSpPr>
        <xdr:cNvPr id="434" name="楕円 433"/>
        <xdr:cNvSpPr/>
      </xdr:nvSpPr>
      <xdr:spPr>
        <a:xfrm>
          <a:off x="2127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163830</xdr:rowOff>
    </xdr:from>
    <xdr:to>
      <xdr:col>116</xdr:col>
      <xdr:colOff>63500</xdr:colOff>
      <xdr:row>38</xdr:row>
      <xdr:rowOff>163830</xdr:rowOff>
    </xdr:to>
    <xdr:cxnSp macro="">
      <xdr:nvCxnSpPr>
        <xdr:cNvPr id="435" name="直線コネクタ 434"/>
        <xdr:cNvCxnSpPr/>
      </xdr:nvCxnSpPr>
      <xdr:spPr>
        <a:xfrm>
          <a:off x="21323300" y="6678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109220</xdr:rowOff>
    </xdr:from>
    <xdr:to>
      <xdr:col>107</xdr:col>
      <xdr:colOff>101600</xdr:colOff>
      <xdr:row>39</xdr:row>
      <xdr:rowOff>39370</xdr:rowOff>
    </xdr:to>
    <xdr:sp macro="" textlink="">
      <xdr:nvSpPr>
        <xdr:cNvPr id="436" name="楕円 435"/>
        <xdr:cNvSpPr/>
      </xdr:nvSpPr>
      <xdr:spPr>
        <a:xfrm>
          <a:off x="2038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160020</xdr:rowOff>
    </xdr:from>
    <xdr:to>
      <xdr:col>111</xdr:col>
      <xdr:colOff>177800</xdr:colOff>
      <xdr:row>38</xdr:row>
      <xdr:rowOff>163830</xdr:rowOff>
    </xdr:to>
    <xdr:cxnSp macro="">
      <xdr:nvCxnSpPr>
        <xdr:cNvPr id="437" name="直線コネクタ 436"/>
        <xdr:cNvCxnSpPr/>
      </xdr:nvCxnSpPr>
      <xdr:spPr>
        <a:xfrm>
          <a:off x="20434300" y="667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34307</xdr:rowOff>
    </xdr:from>
    <xdr:ext cx="469744" cy="259045"/>
    <xdr:sp macro="" textlink="">
      <xdr:nvSpPr>
        <xdr:cNvPr id="441" name="n_1main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55897</xdr:rowOff>
    </xdr:from>
    <xdr:ext cx="469744" cy="259045"/>
    <xdr:sp macro="" textlink="">
      <xdr:nvSpPr>
        <xdr:cNvPr id="442" name="n_2mainValue【認定こども園・幼稚園・保育所】&#10;一人当たり面積"/>
        <xdr:cNvSpPr txBox="1"/>
      </xdr:nvSpPr>
      <xdr:spPr>
        <a:xfrm>
          <a:off x="20199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74"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484" name="楕円 483"/>
        <xdr:cNvSpPr/>
      </xdr:nvSpPr>
      <xdr:spPr>
        <a:xfrm>
          <a:off x="16268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27231</xdr:rowOff>
    </xdr:from>
    <xdr:ext cx="405111" cy="259045"/>
    <xdr:sp macro="" textlink="">
      <xdr:nvSpPr>
        <xdr:cNvPr id="485" name="【学校施設】&#10;有形固定資産減価償却率該当値テキスト"/>
        <xdr:cNvSpPr txBox="1"/>
      </xdr:nvSpPr>
      <xdr:spPr>
        <a:xfrm>
          <a:off x="16357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486" name="楕円 485"/>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62</xdr:row>
      <xdr:rowOff>6531</xdr:rowOff>
    </xdr:to>
    <xdr:cxnSp macro="">
      <xdr:nvCxnSpPr>
        <xdr:cNvPr id="487" name="直線コネクタ 486"/>
        <xdr:cNvCxnSpPr/>
      </xdr:nvCxnSpPr>
      <xdr:spPr>
        <a:xfrm flipV="1">
          <a:off x="15481300" y="1055805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163104</xdr:rowOff>
    </xdr:from>
    <xdr:to>
      <xdr:col>76</xdr:col>
      <xdr:colOff>165100</xdr:colOff>
      <xdr:row>62</xdr:row>
      <xdr:rowOff>93254</xdr:rowOff>
    </xdr:to>
    <xdr:sp macro="" textlink="">
      <xdr:nvSpPr>
        <xdr:cNvPr id="488" name="楕円 487"/>
        <xdr:cNvSpPr/>
      </xdr:nvSpPr>
      <xdr:spPr>
        <a:xfrm>
          <a:off x="14541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xdr:rowOff>
    </xdr:from>
    <xdr:to>
      <xdr:col>81</xdr:col>
      <xdr:colOff>50800</xdr:colOff>
      <xdr:row>62</xdr:row>
      <xdr:rowOff>42454</xdr:rowOff>
    </xdr:to>
    <xdr:cxnSp macro="">
      <xdr:nvCxnSpPr>
        <xdr:cNvPr id="489" name="直線コネクタ 488"/>
        <xdr:cNvCxnSpPr/>
      </xdr:nvCxnSpPr>
      <xdr:spPr>
        <a:xfrm flipV="1">
          <a:off x="14592300" y="106364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0"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1"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493" name="n_1mainValue【学校施設】&#10;有形固定資産減価償却率"/>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84381</xdr:rowOff>
    </xdr:from>
    <xdr:ext cx="405111" cy="259045"/>
    <xdr:sp macro="" textlink="">
      <xdr:nvSpPr>
        <xdr:cNvPr id="494" name="n_2mainValue【学校施設】&#10;有形固定資産減価償却率"/>
        <xdr:cNvSpPr txBox="1"/>
      </xdr:nvSpPr>
      <xdr:spPr>
        <a:xfrm>
          <a:off x="14389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41593</xdr:rowOff>
    </xdr:from>
    <xdr:to>
      <xdr:col>116</xdr:col>
      <xdr:colOff>114300</xdr:colOff>
      <xdr:row>62</xdr:row>
      <xdr:rowOff>143193</xdr:rowOff>
    </xdr:to>
    <xdr:sp macro="" textlink="">
      <xdr:nvSpPr>
        <xdr:cNvPr id="538" name="楕円 537"/>
        <xdr:cNvSpPr/>
      </xdr:nvSpPr>
      <xdr:spPr>
        <a:xfrm>
          <a:off x="22110700" y="106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20020</xdr:rowOff>
    </xdr:from>
    <xdr:ext cx="469744" cy="259045"/>
    <xdr:sp macro="" textlink="">
      <xdr:nvSpPr>
        <xdr:cNvPr id="539" name="【学校施設】&#10;一人当たり面積該当値テキスト"/>
        <xdr:cNvSpPr txBox="1"/>
      </xdr:nvSpPr>
      <xdr:spPr>
        <a:xfrm>
          <a:off x="22199600" y="106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89218</xdr:rowOff>
    </xdr:from>
    <xdr:to>
      <xdr:col>112</xdr:col>
      <xdr:colOff>38100</xdr:colOff>
      <xdr:row>63</xdr:row>
      <xdr:rowOff>19368</xdr:rowOff>
    </xdr:to>
    <xdr:sp macro="" textlink="">
      <xdr:nvSpPr>
        <xdr:cNvPr id="540" name="楕円 539"/>
        <xdr:cNvSpPr/>
      </xdr:nvSpPr>
      <xdr:spPr>
        <a:xfrm>
          <a:off x="21272500" y="107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92393</xdr:rowOff>
    </xdr:from>
    <xdr:to>
      <xdr:col>116</xdr:col>
      <xdr:colOff>63500</xdr:colOff>
      <xdr:row>62</xdr:row>
      <xdr:rowOff>140018</xdr:rowOff>
    </xdr:to>
    <xdr:cxnSp macro="">
      <xdr:nvCxnSpPr>
        <xdr:cNvPr id="541" name="直線コネクタ 540"/>
        <xdr:cNvCxnSpPr/>
      </xdr:nvCxnSpPr>
      <xdr:spPr>
        <a:xfrm flipV="1">
          <a:off x="21323300" y="10722293"/>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80645</xdr:rowOff>
    </xdr:from>
    <xdr:to>
      <xdr:col>107</xdr:col>
      <xdr:colOff>101600</xdr:colOff>
      <xdr:row>63</xdr:row>
      <xdr:rowOff>10795</xdr:rowOff>
    </xdr:to>
    <xdr:sp macro="" textlink="">
      <xdr:nvSpPr>
        <xdr:cNvPr id="542" name="楕円 541"/>
        <xdr:cNvSpPr/>
      </xdr:nvSpPr>
      <xdr:spPr>
        <a:xfrm>
          <a:off x="20383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131445</xdr:rowOff>
    </xdr:from>
    <xdr:to>
      <xdr:col>111</xdr:col>
      <xdr:colOff>177800</xdr:colOff>
      <xdr:row>62</xdr:row>
      <xdr:rowOff>140018</xdr:rowOff>
    </xdr:to>
    <xdr:cxnSp macro="">
      <xdr:nvCxnSpPr>
        <xdr:cNvPr id="543" name="直線コネクタ 542"/>
        <xdr:cNvCxnSpPr/>
      </xdr:nvCxnSpPr>
      <xdr:spPr>
        <a:xfrm>
          <a:off x="20434300" y="1076134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10495</xdr:rowOff>
    </xdr:from>
    <xdr:ext cx="469744" cy="259045"/>
    <xdr:sp macro="" textlink="">
      <xdr:nvSpPr>
        <xdr:cNvPr id="547" name="n_1mainValue【学校施設】&#10;一人当たり面積"/>
        <xdr:cNvSpPr txBox="1"/>
      </xdr:nvSpPr>
      <xdr:spPr>
        <a:xfrm>
          <a:off x="210757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1922</xdr:rowOff>
    </xdr:from>
    <xdr:ext cx="469744" cy="259045"/>
    <xdr:sp macro="" textlink="">
      <xdr:nvSpPr>
        <xdr:cNvPr id="548" name="n_2mainValue【学校施設】&#10;一人当たり面積"/>
        <xdr:cNvSpPr txBox="1"/>
      </xdr:nvSpPr>
      <xdr:spPr>
        <a:xfrm>
          <a:off x="20199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7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588" name="楕円 587"/>
        <xdr:cNvSpPr/>
      </xdr:nvSpPr>
      <xdr:spPr>
        <a:xfrm>
          <a:off x="16268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93363</xdr:rowOff>
    </xdr:from>
    <xdr:ext cx="405111" cy="259045"/>
    <xdr:sp macro="" textlink="">
      <xdr:nvSpPr>
        <xdr:cNvPr id="589" name="【児童館】&#10;有形固定資産減価償却率該当値テキスト"/>
        <xdr:cNvSpPr txBox="1"/>
      </xdr:nvSpPr>
      <xdr:spPr>
        <a:xfrm>
          <a:off x="16357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149225</xdr:rowOff>
    </xdr:from>
    <xdr:to>
      <xdr:col>81</xdr:col>
      <xdr:colOff>101600</xdr:colOff>
      <xdr:row>83</xdr:row>
      <xdr:rowOff>79375</xdr:rowOff>
    </xdr:to>
    <xdr:sp macro="" textlink="">
      <xdr:nvSpPr>
        <xdr:cNvPr id="590" name="楕円 589"/>
        <xdr:cNvSpPr/>
      </xdr:nvSpPr>
      <xdr:spPr>
        <a:xfrm>
          <a:off x="15430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165736</xdr:rowOff>
    </xdr:from>
    <xdr:to>
      <xdr:col>85</xdr:col>
      <xdr:colOff>127000</xdr:colOff>
      <xdr:row>83</xdr:row>
      <xdr:rowOff>28575</xdr:rowOff>
    </xdr:to>
    <xdr:cxnSp macro="">
      <xdr:nvCxnSpPr>
        <xdr:cNvPr id="591" name="直線コネクタ 590"/>
        <xdr:cNvCxnSpPr/>
      </xdr:nvCxnSpPr>
      <xdr:spPr>
        <a:xfrm flipV="1">
          <a:off x="15481300" y="142246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2539</xdr:rowOff>
    </xdr:from>
    <xdr:to>
      <xdr:col>76</xdr:col>
      <xdr:colOff>165100</xdr:colOff>
      <xdr:row>83</xdr:row>
      <xdr:rowOff>104139</xdr:rowOff>
    </xdr:to>
    <xdr:sp macro="" textlink="">
      <xdr:nvSpPr>
        <xdr:cNvPr id="592" name="楕円 591"/>
        <xdr:cNvSpPr/>
      </xdr:nvSpPr>
      <xdr:spPr>
        <a:xfrm>
          <a:off x="14541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28575</xdr:rowOff>
    </xdr:from>
    <xdr:to>
      <xdr:col>81</xdr:col>
      <xdr:colOff>50800</xdr:colOff>
      <xdr:row>83</xdr:row>
      <xdr:rowOff>53339</xdr:rowOff>
    </xdr:to>
    <xdr:cxnSp macro="">
      <xdr:nvCxnSpPr>
        <xdr:cNvPr id="593" name="直線コネクタ 592"/>
        <xdr:cNvCxnSpPr/>
      </xdr:nvCxnSpPr>
      <xdr:spPr>
        <a:xfrm flipV="1">
          <a:off x="14592300" y="142589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594"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95"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70502</xdr:rowOff>
    </xdr:from>
    <xdr:ext cx="405111" cy="259045"/>
    <xdr:sp macro="" textlink="">
      <xdr:nvSpPr>
        <xdr:cNvPr id="597" name="n_1mainValue【児童館】&#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95266</xdr:rowOff>
    </xdr:from>
    <xdr:ext cx="405111" cy="259045"/>
    <xdr:sp macro="" textlink="">
      <xdr:nvSpPr>
        <xdr:cNvPr id="598" name="n_2mainValue【児童館】&#10;有形固定資産減価償却率"/>
        <xdr:cNvSpPr txBox="1"/>
      </xdr:nvSpPr>
      <xdr:spPr>
        <a:xfrm>
          <a:off x="14389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37" name="楕円 636"/>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86377</xdr:rowOff>
    </xdr:from>
    <xdr:ext cx="469744" cy="259045"/>
    <xdr:sp macro="" textlink="">
      <xdr:nvSpPr>
        <xdr:cNvPr id="638" name="【児童館】&#10;一人当たり面積該当値テキスト"/>
        <xdr:cNvSpPr txBox="1"/>
      </xdr:nvSpPr>
      <xdr:spPr>
        <a:xfrm>
          <a:off x="22199600"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639" name="楕円 638"/>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114300</xdr:rowOff>
    </xdr:to>
    <xdr:cxnSp macro="">
      <xdr:nvCxnSpPr>
        <xdr:cNvPr id="640" name="直線コネクタ 639"/>
        <xdr:cNvCxnSpPr/>
      </xdr:nvCxnSpPr>
      <xdr:spPr>
        <a:xfrm>
          <a:off x="21323300" y="1434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41" name="楕円 640"/>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114300</xdr:rowOff>
    </xdr:to>
    <xdr:cxnSp macro="">
      <xdr:nvCxnSpPr>
        <xdr:cNvPr id="642" name="直線コネクタ 641"/>
        <xdr:cNvCxnSpPr/>
      </xdr:nvCxnSpPr>
      <xdr:spPr>
        <a:xfrm>
          <a:off x="20434300" y="1432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43"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646" name="n_1main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47"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77"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69214</xdr:rowOff>
    </xdr:from>
    <xdr:to>
      <xdr:col>85</xdr:col>
      <xdr:colOff>177800</xdr:colOff>
      <xdr:row>105</xdr:row>
      <xdr:rowOff>170814</xdr:rowOff>
    </xdr:to>
    <xdr:sp macro="" textlink="">
      <xdr:nvSpPr>
        <xdr:cNvPr id="687" name="楕円 686"/>
        <xdr:cNvSpPr/>
      </xdr:nvSpPr>
      <xdr:spPr>
        <a:xfrm>
          <a:off x="162687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47641</xdr:rowOff>
    </xdr:from>
    <xdr:ext cx="405111" cy="259045"/>
    <xdr:sp macro="" textlink="">
      <xdr:nvSpPr>
        <xdr:cNvPr id="688" name="【公民館】&#10;有形固定資産減価償却率該当値テキスト"/>
        <xdr:cNvSpPr txBox="1"/>
      </xdr:nvSpPr>
      <xdr:spPr>
        <a:xfrm>
          <a:off x="16357600"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689" name="楕円 688"/>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120014</xdr:rowOff>
    </xdr:from>
    <xdr:to>
      <xdr:col>85</xdr:col>
      <xdr:colOff>127000</xdr:colOff>
      <xdr:row>106</xdr:row>
      <xdr:rowOff>19050</xdr:rowOff>
    </xdr:to>
    <xdr:cxnSp macro="">
      <xdr:nvCxnSpPr>
        <xdr:cNvPr id="690" name="直線コネクタ 689"/>
        <xdr:cNvCxnSpPr/>
      </xdr:nvCxnSpPr>
      <xdr:spPr>
        <a:xfrm flipV="1">
          <a:off x="15481300" y="18122264"/>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156845</xdr:rowOff>
    </xdr:from>
    <xdr:to>
      <xdr:col>76</xdr:col>
      <xdr:colOff>165100</xdr:colOff>
      <xdr:row>106</xdr:row>
      <xdr:rowOff>86995</xdr:rowOff>
    </xdr:to>
    <xdr:sp macro="" textlink="">
      <xdr:nvSpPr>
        <xdr:cNvPr id="691" name="楕円 690"/>
        <xdr:cNvSpPr/>
      </xdr:nvSpPr>
      <xdr:spPr>
        <a:xfrm>
          <a:off x="14541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36195</xdr:rowOff>
    </xdr:to>
    <xdr:cxnSp macro="">
      <xdr:nvCxnSpPr>
        <xdr:cNvPr id="692" name="直線コネクタ 691"/>
        <xdr:cNvCxnSpPr/>
      </xdr:nvCxnSpPr>
      <xdr:spPr>
        <a:xfrm flipV="1">
          <a:off x="14592300" y="18192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93"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94"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696" name="n_1mainValue【公民館】&#10;有形固定資産減価償却率"/>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78122</xdr:rowOff>
    </xdr:from>
    <xdr:ext cx="405111" cy="259045"/>
    <xdr:sp macro="" textlink="">
      <xdr:nvSpPr>
        <xdr:cNvPr id="697" name="n_2mainValue【公民館】&#10;有形固定資産減価償却率"/>
        <xdr:cNvSpPr txBox="1"/>
      </xdr:nvSpPr>
      <xdr:spPr>
        <a:xfrm>
          <a:off x="14389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6"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78739</xdr:rowOff>
    </xdr:from>
    <xdr:to>
      <xdr:col>116</xdr:col>
      <xdr:colOff>114300</xdr:colOff>
      <xdr:row>109</xdr:row>
      <xdr:rowOff>8889</xdr:rowOff>
    </xdr:to>
    <xdr:sp macro="" textlink="">
      <xdr:nvSpPr>
        <xdr:cNvPr id="736" name="楕円 735"/>
        <xdr:cNvSpPr/>
      </xdr:nvSpPr>
      <xdr:spPr>
        <a:xfrm>
          <a:off x="22110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165116</xdr:rowOff>
    </xdr:from>
    <xdr:ext cx="469744" cy="259045"/>
    <xdr:sp macro="" textlink="">
      <xdr:nvSpPr>
        <xdr:cNvPr id="737" name="【公民館】&#10;一人当たり面積該当値テキスト"/>
        <xdr:cNvSpPr txBox="1"/>
      </xdr:nvSpPr>
      <xdr:spPr>
        <a:xfrm>
          <a:off x="221996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74930</xdr:rowOff>
    </xdr:from>
    <xdr:to>
      <xdr:col>112</xdr:col>
      <xdr:colOff>38100</xdr:colOff>
      <xdr:row>109</xdr:row>
      <xdr:rowOff>5080</xdr:rowOff>
    </xdr:to>
    <xdr:sp macro="" textlink="">
      <xdr:nvSpPr>
        <xdr:cNvPr id="738" name="楕円 737"/>
        <xdr:cNvSpPr/>
      </xdr:nvSpPr>
      <xdr:spPr>
        <a:xfrm>
          <a:off x="21272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125730</xdr:rowOff>
    </xdr:from>
    <xdr:to>
      <xdr:col>116</xdr:col>
      <xdr:colOff>63500</xdr:colOff>
      <xdr:row>108</xdr:row>
      <xdr:rowOff>129539</xdr:rowOff>
    </xdr:to>
    <xdr:cxnSp macro="">
      <xdr:nvCxnSpPr>
        <xdr:cNvPr id="739" name="直線コネクタ 738"/>
        <xdr:cNvCxnSpPr/>
      </xdr:nvCxnSpPr>
      <xdr:spPr>
        <a:xfrm>
          <a:off x="21323300" y="18642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74930</xdr:rowOff>
    </xdr:from>
    <xdr:to>
      <xdr:col>107</xdr:col>
      <xdr:colOff>101600</xdr:colOff>
      <xdr:row>109</xdr:row>
      <xdr:rowOff>5080</xdr:rowOff>
    </xdr:to>
    <xdr:sp macro="" textlink="">
      <xdr:nvSpPr>
        <xdr:cNvPr id="740" name="楕円 739"/>
        <xdr:cNvSpPr/>
      </xdr:nvSpPr>
      <xdr:spPr>
        <a:xfrm>
          <a:off x="20383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125730</xdr:rowOff>
    </xdr:from>
    <xdr:to>
      <xdr:col>111</xdr:col>
      <xdr:colOff>177800</xdr:colOff>
      <xdr:row>108</xdr:row>
      <xdr:rowOff>125730</xdr:rowOff>
    </xdr:to>
    <xdr:cxnSp macro="">
      <xdr:nvCxnSpPr>
        <xdr:cNvPr id="741" name="直線コネクタ 740"/>
        <xdr:cNvCxnSpPr/>
      </xdr:nvCxnSpPr>
      <xdr:spPr>
        <a:xfrm>
          <a:off x="20434300" y="1864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2"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3"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167657</xdr:rowOff>
    </xdr:from>
    <xdr:ext cx="469744" cy="259045"/>
    <xdr:sp macro="" textlink="">
      <xdr:nvSpPr>
        <xdr:cNvPr id="745" name="n_1mainValue【公民館】&#10;一人当たり面積"/>
        <xdr:cNvSpPr txBox="1"/>
      </xdr:nvSpPr>
      <xdr:spPr>
        <a:xfrm>
          <a:off x="210757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167657</xdr:rowOff>
    </xdr:from>
    <xdr:ext cx="469744" cy="259045"/>
    <xdr:sp macro="" textlink="">
      <xdr:nvSpPr>
        <xdr:cNvPr id="746" name="n_2mainValue【公民館】&#10;一人当たり面積"/>
        <xdr:cNvSpPr txBox="1"/>
      </xdr:nvSpPr>
      <xdr:spPr>
        <a:xfrm>
          <a:off x="20199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全体的に有形固定資産減価償却率は低い水準である。しかし本市では高度経済成長期を中心に整備された公共施設が多く、これら施設が今後一斉に更新時期を迎えるため、財政負担の平準化が必要である。また本市の財政状況では全ての施設を一律に長寿命化することは難しいため、施設の老朽度だけでなく、重要度や代替可能性なども踏まえ、施設の整備内容に差別化を図っていく必要がある。具体的には、学校施設、保育所について重点的に長寿命化を図っていく一方で、公民館や児童館に関しては、他施設での代替や複合化なども含め、施設のあり方について、柔軟に検討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72" name="楕円 71"/>
        <xdr:cNvSpPr/>
      </xdr:nvSpPr>
      <xdr:spPr>
        <a:xfrm>
          <a:off x="4584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123388</xdr:rowOff>
    </xdr:from>
    <xdr:ext cx="405111" cy="259045"/>
    <xdr:sp macro="" textlink="">
      <xdr:nvSpPr>
        <xdr:cNvPr id="73" name="【図書館】&#10;有形固定資産減価償却率該当値テキスト"/>
        <xdr:cNvSpPr txBox="1"/>
      </xdr:nvSpPr>
      <xdr:spPr>
        <a:xfrm>
          <a:off x="4673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4" name="楕円 73"/>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151311</xdr:rowOff>
    </xdr:from>
    <xdr:to>
      <xdr:col>24</xdr:col>
      <xdr:colOff>63500</xdr:colOff>
      <xdr:row>36</xdr:row>
      <xdr:rowOff>170906</xdr:rowOff>
    </xdr:to>
    <xdr:cxnSp macro="">
      <xdr:nvCxnSpPr>
        <xdr:cNvPr id="75" name="直線コネクタ 74"/>
        <xdr:cNvCxnSpPr/>
      </xdr:nvCxnSpPr>
      <xdr:spPr>
        <a:xfrm flipV="1">
          <a:off x="3797300" y="632351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157661</xdr:rowOff>
    </xdr:from>
    <xdr:to>
      <xdr:col>15</xdr:col>
      <xdr:colOff>101600</xdr:colOff>
      <xdr:row>37</xdr:row>
      <xdr:rowOff>87811</xdr:rowOff>
    </xdr:to>
    <xdr:sp macro="" textlink="">
      <xdr:nvSpPr>
        <xdr:cNvPr id="76" name="楕円 75"/>
        <xdr:cNvSpPr/>
      </xdr:nvSpPr>
      <xdr:spPr>
        <a:xfrm>
          <a:off x="2857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37011</xdr:rowOff>
    </xdr:to>
    <xdr:cxnSp macro="">
      <xdr:nvCxnSpPr>
        <xdr:cNvPr id="77" name="直線コネクタ 76"/>
        <xdr:cNvCxnSpPr/>
      </xdr:nvCxnSpPr>
      <xdr:spPr>
        <a:xfrm flipV="1">
          <a:off x="2908300" y="634310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1" name="n_1main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2" name="n_2main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21" name="楕円 120"/>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2"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23" name="楕円 122"/>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88900</xdr:rowOff>
    </xdr:to>
    <xdr:cxnSp macro="">
      <xdr:nvCxnSpPr>
        <xdr:cNvPr id="124" name="直線コネクタ 123"/>
        <xdr:cNvCxnSpPr/>
      </xdr:nvCxnSpPr>
      <xdr:spPr>
        <a:xfrm>
          <a:off x="9639300" y="660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5" name="楕円 124"/>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88900</xdr:rowOff>
    </xdr:to>
    <xdr:cxnSp macro="">
      <xdr:nvCxnSpPr>
        <xdr:cNvPr id="126" name="直線コネクタ 125"/>
        <xdr:cNvCxnSpPr/>
      </xdr:nvCxnSpPr>
      <xdr:spPr>
        <a:xfrm>
          <a:off x="8750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7"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8"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156227</xdr:rowOff>
    </xdr:from>
    <xdr:ext cx="469744" cy="259045"/>
    <xdr:sp macro="" textlink="">
      <xdr:nvSpPr>
        <xdr:cNvPr id="130" name="n_1main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1"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11249</xdr:rowOff>
    </xdr:from>
    <xdr:to>
      <xdr:col>24</xdr:col>
      <xdr:colOff>114300</xdr:colOff>
      <xdr:row>57</xdr:row>
      <xdr:rowOff>112849</xdr:rowOff>
    </xdr:to>
    <xdr:sp macro="" textlink="">
      <xdr:nvSpPr>
        <xdr:cNvPr id="172" name="楕円 171"/>
        <xdr:cNvSpPr/>
      </xdr:nvSpPr>
      <xdr:spPr>
        <a:xfrm>
          <a:off x="4584700" y="97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34126</xdr:rowOff>
    </xdr:from>
    <xdr:ext cx="405111" cy="259045"/>
    <xdr:sp macro="" textlink="">
      <xdr:nvSpPr>
        <xdr:cNvPr id="173" name="【体育館・プール】&#10;有形固定資産減価償却率該当値テキスト"/>
        <xdr:cNvSpPr txBox="1"/>
      </xdr:nvSpPr>
      <xdr:spPr>
        <a:xfrm>
          <a:off x="4673600" y="963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19413</xdr:rowOff>
    </xdr:from>
    <xdr:to>
      <xdr:col>20</xdr:col>
      <xdr:colOff>38100</xdr:colOff>
      <xdr:row>57</xdr:row>
      <xdr:rowOff>121013</xdr:rowOff>
    </xdr:to>
    <xdr:sp macro="" textlink="">
      <xdr:nvSpPr>
        <xdr:cNvPr id="174" name="楕円 173"/>
        <xdr:cNvSpPr/>
      </xdr:nvSpPr>
      <xdr:spPr>
        <a:xfrm>
          <a:off x="3746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62049</xdr:rowOff>
    </xdr:from>
    <xdr:to>
      <xdr:col>24</xdr:col>
      <xdr:colOff>63500</xdr:colOff>
      <xdr:row>57</xdr:row>
      <xdr:rowOff>70213</xdr:rowOff>
    </xdr:to>
    <xdr:cxnSp macro="">
      <xdr:nvCxnSpPr>
        <xdr:cNvPr id="175" name="直線コネクタ 174"/>
        <xdr:cNvCxnSpPr/>
      </xdr:nvCxnSpPr>
      <xdr:spPr>
        <a:xfrm flipV="1">
          <a:off x="3797300" y="983469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60234</xdr:rowOff>
    </xdr:from>
    <xdr:to>
      <xdr:col>15</xdr:col>
      <xdr:colOff>101600</xdr:colOff>
      <xdr:row>57</xdr:row>
      <xdr:rowOff>161834</xdr:rowOff>
    </xdr:to>
    <xdr:sp macro="" textlink="">
      <xdr:nvSpPr>
        <xdr:cNvPr id="176" name="楕円 175"/>
        <xdr:cNvSpPr/>
      </xdr:nvSpPr>
      <xdr:spPr>
        <a:xfrm>
          <a:off x="2857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70213</xdr:rowOff>
    </xdr:from>
    <xdr:to>
      <xdr:col>19</xdr:col>
      <xdr:colOff>177800</xdr:colOff>
      <xdr:row>57</xdr:row>
      <xdr:rowOff>111034</xdr:rowOff>
    </xdr:to>
    <xdr:cxnSp macro="">
      <xdr:nvCxnSpPr>
        <xdr:cNvPr id="177" name="直線コネクタ 176"/>
        <xdr:cNvCxnSpPr/>
      </xdr:nvCxnSpPr>
      <xdr:spPr>
        <a:xfrm flipV="1">
          <a:off x="2908300" y="98428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137540</xdr:rowOff>
    </xdr:from>
    <xdr:ext cx="405111" cy="259045"/>
    <xdr:sp macro="" textlink="">
      <xdr:nvSpPr>
        <xdr:cNvPr id="181" name="n_1mainValue【体育館・プール】&#10;有形固定資産減価償却率"/>
        <xdr:cNvSpPr txBox="1"/>
      </xdr:nvSpPr>
      <xdr:spPr>
        <a:xfrm>
          <a:off x="35820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6911</xdr:rowOff>
    </xdr:from>
    <xdr:ext cx="405111" cy="259045"/>
    <xdr:sp macro="" textlink="">
      <xdr:nvSpPr>
        <xdr:cNvPr id="182" name="n_2mainValue【体育館・プール】&#10;有形固定資産減価償却率"/>
        <xdr:cNvSpPr txBox="1"/>
      </xdr:nvSpPr>
      <xdr:spPr>
        <a:xfrm>
          <a:off x="2705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153797</xdr:rowOff>
    </xdr:from>
    <xdr:to>
      <xdr:col>55</xdr:col>
      <xdr:colOff>50800</xdr:colOff>
      <xdr:row>64</xdr:row>
      <xdr:rowOff>83947</xdr:rowOff>
    </xdr:to>
    <xdr:sp macro="" textlink="">
      <xdr:nvSpPr>
        <xdr:cNvPr id="221" name="楕円 220"/>
        <xdr:cNvSpPr/>
      </xdr:nvSpPr>
      <xdr:spPr>
        <a:xfrm>
          <a:off x="104267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153416</xdr:rowOff>
    </xdr:from>
    <xdr:to>
      <xdr:col>50</xdr:col>
      <xdr:colOff>165100</xdr:colOff>
      <xdr:row>64</xdr:row>
      <xdr:rowOff>83566</xdr:rowOff>
    </xdr:to>
    <xdr:sp macro="" textlink="">
      <xdr:nvSpPr>
        <xdr:cNvPr id="223" name="楕円 222"/>
        <xdr:cNvSpPr/>
      </xdr:nvSpPr>
      <xdr:spPr>
        <a:xfrm>
          <a:off x="9588500" y="109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32766</xdr:rowOff>
    </xdr:from>
    <xdr:to>
      <xdr:col>55</xdr:col>
      <xdr:colOff>0</xdr:colOff>
      <xdr:row>64</xdr:row>
      <xdr:rowOff>33147</xdr:rowOff>
    </xdr:to>
    <xdr:cxnSp macro="">
      <xdr:nvCxnSpPr>
        <xdr:cNvPr id="224" name="直線コネクタ 223"/>
        <xdr:cNvCxnSpPr/>
      </xdr:nvCxnSpPr>
      <xdr:spPr>
        <a:xfrm>
          <a:off x="9639300" y="1100556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153035</xdr:rowOff>
    </xdr:from>
    <xdr:to>
      <xdr:col>46</xdr:col>
      <xdr:colOff>38100</xdr:colOff>
      <xdr:row>64</xdr:row>
      <xdr:rowOff>83185</xdr:rowOff>
    </xdr:to>
    <xdr:sp macro="" textlink="">
      <xdr:nvSpPr>
        <xdr:cNvPr id="225" name="楕円 224"/>
        <xdr:cNvSpPr/>
      </xdr:nvSpPr>
      <xdr:spPr>
        <a:xfrm>
          <a:off x="8699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32385</xdr:rowOff>
    </xdr:from>
    <xdr:to>
      <xdr:col>50</xdr:col>
      <xdr:colOff>114300</xdr:colOff>
      <xdr:row>64</xdr:row>
      <xdr:rowOff>32766</xdr:rowOff>
    </xdr:to>
    <xdr:cxnSp macro="">
      <xdr:nvCxnSpPr>
        <xdr:cNvPr id="226" name="直線コネクタ 225"/>
        <xdr:cNvCxnSpPr/>
      </xdr:nvCxnSpPr>
      <xdr:spPr>
        <a:xfrm>
          <a:off x="8750300" y="1100518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74693</xdr:rowOff>
    </xdr:from>
    <xdr:ext cx="469744" cy="259045"/>
    <xdr:sp macro="" textlink="">
      <xdr:nvSpPr>
        <xdr:cNvPr id="230" name="n_1mainValue【体育館・プール】&#10;一人当たり面積"/>
        <xdr:cNvSpPr txBox="1"/>
      </xdr:nvSpPr>
      <xdr:spPr>
        <a:xfrm>
          <a:off x="9391727" y="110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74312</xdr:rowOff>
    </xdr:from>
    <xdr:ext cx="469744" cy="259045"/>
    <xdr:sp macro="" textlink="">
      <xdr:nvSpPr>
        <xdr:cNvPr id="231" name="n_2mainValue【体育館・プール】&#10;一人当たり面積"/>
        <xdr:cNvSpPr txBox="1"/>
      </xdr:nvSpPr>
      <xdr:spPr>
        <a:xfrm>
          <a:off x="8515427" y="1104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61"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53975</xdr:rowOff>
    </xdr:from>
    <xdr:to>
      <xdr:col>24</xdr:col>
      <xdr:colOff>114300</xdr:colOff>
      <xdr:row>85</xdr:row>
      <xdr:rowOff>155575</xdr:rowOff>
    </xdr:to>
    <xdr:sp macro="" textlink="">
      <xdr:nvSpPr>
        <xdr:cNvPr id="271" name="楕円 270"/>
        <xdr:cNvSpPr/>
      </xdr:nvSpPr>
      <xdr:spPr>
        <a:xfrm>
          <a:off x="4584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140352</xdr:rowOff>
    </xdr:from>
    <xdr:ext cx="405111" cy="259045"/>
    <xdr:sp macro="" textlink="">
      <xdr:nvSpPr>
        <xdr:cNvPr id="272" name="【福祉施設】&#10;有形固定資産減価償却率該当値テキスト"/>
        <xdr:cNvSpPr txBox="1"/>
      </xdr:nvSpPr>
      <xdr:spPr>
        <a:xfrm>
          <a:off x="4673600" y="1454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273" name="楕円 272"/>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85</xdr:row>
      <xdr:rowOff>104775</xdr:rowOff>
    </xdr:to>
    <xdr:cxnSp macro="">
      <xdr:nvCxnSpPr>
        <xdr:cNvPr id="274" name="直線コネクタ 273"/>
        <xdr:cNvCxnSpPr/>
      </xdr:nvCxnSpPr>
      <xdr:spPr>
        <a:xfrm>
          <a:off x="3797300" y="14295120"/>
          <a:ext cx="8382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275" name="楕円 274"/>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64770</xdr:rowOff>
    </xdr:to>
    <xdr:cxnSp macro="">
      <xdr:nvCxnSpPr>
        <xdr:cNvPr id="276" name="直線コネクタ 275"/>
        <xdr:cNvCxnSpPr/>
      </xdr:nvCxnSpPr>
      <xdr:spPr>
        <a:xfrm>
          <a:off x="2908300" y="1429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77"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78"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280" name="n_1mainValue【福祉施設】&#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281" name="n_2mainValue【福祉施設】&#10;有形固定資産減価償却率"/>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108131</xdr:rowOff>
    </xdr:from>
    <xdr:to>
      <xdr:col>55</xdr:col>
      <xdr:colOff>50800</xdr:colOff>
      <xdr:row>87</xdr:row>
      <xdr:rowOff>38281</xdr:rowOff>
    </xdr:to>
    <xdr:sp macro="" textlink="">
      <xdr:nvSpPr>
        <xdr:cNvPr id="322" name="楕円 321"/>
        <xdr:cNvSpPr/>
      </xdr:nvSpPr>
      <xdr:spPr>
        <a:xfrm>
          <a:off x="104267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23058</xdr:rowOff>
    </xdr:from>
    <xdr:ext cx="469744" cy="259045"/>
    <xdr:sp macro="" textlink="">
      <xdr:nvSpPr>
        <xdr:cNvPr id="323" name="【福祉施設】&#10;一人当たり面積該当値テキスト"/>
        <xdr:cNvSpPr txBox="1"/>
      </xdr:nvSpPr>
      <xdr:spPr>
        <a:xfrm>
          <a:off x="10515600" y="147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108131</xdr:rowOff>
    </xdr:from>
    <xdr:to>
      <xdr:col>50</xdr:col>
      <xdr:colOff>165100</xdr:colOff>
      <xdr:row>87</xdr:row>
      <xdr:rowOff>38281</xdr:rowOff>
    </xdr:to>
    <xdr:sp macro="" textlink="">
      <xdr:nvSpPr>
        <xdr:cNvPr id="324" name="楕円 323"/>
        <xdr:cNvSpPr/>
      </xdr:nvSpPr>
      <xdr:spPr>
        <a:xfrm>
          <a:off x="9588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158931</xdr:rowOff>
    </xdr:from>
    <xdr:to>
      <xdr:col>55</xdr:col>
      <xdr:colOff>0</xdr:colOff>
      <xdr:row>86</xdr:row>
      <xdr:rowOff>158931</xdr:rowOff>
    </xdr:to>
    <xdr:cxnSp macro="">
      <xdr:nvCxnSpPr>
        <xdr:cNvPr id="325" name="直線コネクタ 324"/>
        <xdr:cNvCxnSpPr/>
      </xdr:nvCxnSpPr>
      <xdr:spPr>
        <a:xfrm>
          <a:off x="9639300" y="14903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108131</xdr:rowOff>
    </xdr:from>
    <xdr:to>
      <xdr:col>46</xdr:col>
      <xdr:colOff>38100</xdr:colOff>
      <xdr:row>87</xdr:row>
      <xdr:rowOff>38281</xdr:rowOff>
    </xdr:to>
    <xdr:sp macro="" textlink="">
      <xdr:nvSpPr>
        <xdr:cNvPr id="326" name="楕円 325"/>
        <xdr:cNvSpPr/>
      </xdr:nvSpPr>
      <xdr:spPr>
        <a:xfrm>
          <a:off x="8699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158931</xdr:rowOff>
    </xdr:from>
    <xdr:to>
      <xdr:col>50</xdr:col>
      <xdr:colOff>114300</xdr:colOff>
      <xdr:row>86</xdr:row>
      <xdr:rowOff>158931</xdr:rowOff>
    </xdr:to>
    <xdr:cxnSp macro="">
      <xdr:nvCxnSpPr>
        <xdr:cNvPr id="327" name="直線コネクタ 326"/>
        <xdr:cNvCxnSpPr/>
      </xdr:nvCxnSpPr>
      <xdr:spPr>
        <a:xfrm>
          <a:off x="8750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29408</xdr:rowOff>
    </xdr:from>
    <xdr:ext cx="469744" cy="259045"/>
    <xdr:sp macro="" textlink="">
      <xdr:nvSpPr>
        <xdr:cNvPr id="331" name="n_1mainValue【福祉施設】&#10;一人当たり面積"/>
        <xdr:cNvSpPr txBox="1"/>
      </xdr:nvSpPr>
      <xdr:spPr>
        <a:xfrm>
          <a:off x="93917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29408</xdr:rowOff>
    </xdr:from>
    <xdr:ext cx="469744" cy="259045"/>
    <xdr:sp macro="" textlink="">
      <xdr:nvSpPr>
        <xdr:cNvPr id="332" name="n_2mainValue【福祉施設】&#10;一人当たり面積"/>
        <xdr:cNvSpPr txBox="1"/>
      </xdr:nvSpPr>
      <xdr:spPr>
        <a:xfrm>
          <a:off x="8515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63"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373" name="楕円 372"/>
        <xdr:cNvSpPr/>
      </xdr:nvSpPr>
      <xdr:spPr>
        <a:xfrm>
          <a:off x="4584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15257</xdr:rowOff>
    </xdr:from>
    <xdr:ext cx="405111" cy="259045"/>
    <xdr:sp macro="" textlink="">
      <xdr:nvSpPr>
        <xdr:cNvPr id="374" name="【市民会館】&#10;有形固定資産減価償却率該当値テキスト"/>
        <xdr:cNvSpPr txBox="1"/>
      </xdr:nvSpPr>
      <xdr:spPr>
        <a:xfrm>
          <a:off x="4673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74386</xdr:rowOff>
    </xdr:from>
    <xdr:to>
      <xdr:col>20</xdr:col>
      <xdr:colOff>38100</xdr:colOff>
      <xdr:row>106</xdr:row>
      <xdr:rowOff>4536</xdr:rowOff>
    </xdr:to>
    <xdr:sp macro="" textlink="">
      <xdr:nvSpPr>
        <xdr:cNvPr id="375" name="楕円 374"/>
        <xdr:cNvSpPr/>
      </xdr:nvSpPr>
      <xdr:spPr>
        <a:xfrm>
          <a:off x="3746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87630</xdr:rowOff>
    </xdr:from>
    <xdr:to>
      <xdr:col>24</xdr:col>
      <xdr:colOff>63500</xdr:colOff>
      <xdr:row>105</xdr:row>
      <xdr:rowOff>125186</xdr:rowOff>
    </xdr:to>
    <xdr:cxnSp macro="">
      <xdr:nvCxnSpPr>
        <xdr:cNvPr id="376" name="直線コネクタ 375"/>
        <xdr:cNvCxnSpPr/>
      </xdr:nvCxnSpPr>
      <xdr:spPr>
        <a:xfrm flipV="1">
          <a:off x="3797300" y="1808988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95613</xdr:rowOff>
    </xdr:from>
    <xdr:to>
      <xdr:col>15</xdr:col>
      <xdr:colOff>101600</xdr:colOff>
      <xdr:row>106</xdr:row>
      <xdr:rowOff>25763</xdr:rowOff>
    </xdr:to>
    <xdr:sp macro="" textlink="">
      <xdr:nvSpPr>
        <xdr:cNvPr id="377" name="楕円 376"/>
        <xdr:cNvSpPr/>
      </xdr:nvSpPr>
      <xdr:spPr>
        <a:xfrm>
          <a:off x="2857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125186</xdr:rowOff>
    </xdr:from>
    <xdr:to>
      <xdr:col>19</xdr:col>
      <xdr:colOff>177800</xdr:colOff>
      <xdr:row>105</xdr:row>
      <xdr:rowOff>146413</xdr:rowOff>
    </xdr:to>
    <xdr:cxnSp macro="">
      <xdr:nvCxnSpPr>
        <xdr:cNvPr id="378" name="直線コネクタ 377"/>
        <xdr:cNvCxnSpPr/>
      </xdr:nvCxnSpPr>
      <xdr:spPr>
        <a:xfrm flipV="1">
          <a:off x="2908300" y="1812743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7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167113</xdr:rowOff>
    </xdr:from>
    <xdr:ext cx="405111" cy="259045"/>
    <xdr:sp macro="" textlink="">
      <xdr:nvSpPr>
        <xdr:cNvPr id="382" name="n_1mainValue【市民会館】&#10;有形固定資産減価償却率"/>
        <xdr:cNvSpPr txBox="1"/>
      </xdr:nvSpPr>
      <xdr:spPr>
        <a:xfrm>
          <a:off x="3582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16890</xdr:rowOff>
    </xdr:from>
    <xdr:ext cx="405111" cy="259045"/>
    <xdr:sp macro="" textlink="">
      <xdr:nvSpPr>
        <xdr:cNvPr id="383" name="n_2mainValue【市民会館】&#10;有形固定資産減価償却率"/>
        <xdr:cNvSpPr txBox="1"/>
      </xdr:nvSpPr>
      <xdr:spPr>
        <a:xfrm>
          <a:off x="2705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9071</xdr:rowOff>
    </xdr:from>
    <xdr:to>
      <xdr:col>55</xdr:col>
      <xdr:colOff>50800</xdr:colOff>
      <xdr:row>106</xdr:row>
      <xdr:rowOff>110671</xdr:rowOff>
    </xdr:to>
    <xdr:sp macro="" textlink="">
      <xdr:nvSpPr>
        <xdr:cNvPr id="424" name="楕円 423"/>
        <xdr:cNvSpPr/>
      </xdr:nvSpPr>
      <xdr:spPr>
        <a:xfrm>
          <a:off x="10426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31948</xdr:rowOff>
    </xdr:from>
    <xdr:ext cx="469744" cy="259045"/>
    <xdr:sp macro="" textlink="">
      <xdr:nvSpPr>
        <xdr:cNvPr id="425" name="【市民会館】&#10;一人当たり面積該当値テキスト"/>
        <xdr:cNvSpPr txBox="1"/>
      </xdr:nvSpPr>
      <xdr:spPr>
        <a:xfrm>
          <a:off x="10515600"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26" name="楕円 425"/>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59871</xdr:rowOff>
    </xdr:to>
    <xdr:cxnSp macro="">
      <xdr:nvCxnSpPr>
        <xdr:cNvPr id="427" name="直線コネクタ 426"/>
        <xdr:cNvCxnSpPr/>
      </xdr:nvCxnSpPr>
      <xdr:spPr>
        <a:xfrm>
          <a:off x="9639300" y="182270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170724</xdr:rowOff>
    </xdr:from>
    <xdr:to>
      <xdr:col>46</xdr:col>
      <xdr:colOff>38100</xdr:colOff>
      <xdr:row>106</xdr:row>
      <xdr:rowOff>100874</xdr:rowOff>
    </xdr:to>
    <xdr:sp macro="" textlink="">
      <xdr:nvSpPr>
        <xdr:cNvPr id="428" name="楕円 427"/>
        <xdr:cNvSpPr/>
      </xdr:nvSpPr>
      <xdr:spPr>
        <a:xfrm>
          <a:off x="8699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50074</xdr:rowOff>
    </xdr:from>
    <xdr:to>
      <xdr:col>50</xdr:col>
      <xdr:colOff>114300</xdr:colOff>
      <xdr:row>106</xdr:row>
      <xdr:rowOff>53339</xdr:rowOff>
    </xdr:to>
    <xdr:cxnSp macro="">
      <xdr:nvCxnSpPr>
        <xdr:cNvPr id="429" name="直線コネクタ 428"/>
        <xdr:cNvCxnSpPr/>
      </xdr:nvCxnSpPr>
      <xdr:spPr>
        <a:xfrm>
          <a:off x="8750300" y="182237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30"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3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120666</xdr:rowOff>
    </xdr:from>
    <xdr:ext cx="469744" cy="259045"/>
    <xdr:sp macro="" textlink="">
      <xdr:nvSpPr>
        <xdr:cNvPr id="433" name="n_1main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117401</xdr:rowOff>
    </xdr:from>
    <xdr:ext cx="469744" cy="259045"/>
    <xdr:sp macro="" textlink="">
      <xdr:nvSpPr>
        <xdr:cNvPr id="434" name="n_2mainValue【市民会館】&#10;一人当たり面積"/>
        <xdr:cNvSpPr txBox="1"/>
      </xdr:nvSpPr>
      <xdr:spPr>
        <a:xfrm>
          <a:off x="8515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65"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79284</xdr:rowOff>
    </xdr:from>
    <xdr:to>
      <xdr:col>85</xdr:col>
      <xdr:colOff>177800</xdr:colOff>
      <xdr:row>39</xdr:row>
      <xdr:rowOff>9434</xdr:rowOff>
    </xdr:to>
    <xdr:sp macro="" textlink="">
      <xdr:nvSpPr>
        <xdr:cNvPr id="475" name="楕円 474"/>
        <xdr:cNvSpPr/>
      </xdr:nvSpPr>
      <xdr:spPr>
        <a:xfrm>
          <a:off x="16268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57711</xdr:rowOff>
    </xdr:from>
    <xdr:ext cx="405111" cy="259045"/>
    <xdr:sp macro="" textlink="">
      <xdr:nvSpPr>
        <xdr:cNvPr id="476" name="【一般廃棄物処理施設】&#10;有形固定資産減価償却率該当値テキスト"/>
        <xdr:cNvSpPr txBox="1"/>
      </xdr:nvSpPr>
      <xdr:spPr>
        <a:xfrm>
          <a:off x="16357600"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125004</xdr:rowOff>
    </xdr:from>
    <xdr:to>
      <xdr:col>81</xdr:col>
      <xdr:colOff>101600</xdr:colOff>
      <xdr:row>39</xdr:row>
      <xdr:rowOff>55154</xdr:rowOff>
    </xdr:to>
    <xdr:sp macro="" textlink="">
      <xdr:nvSpPr>
        <xdr:cNvPr id="477" name="楕円 476"/>
        <xdr:cNvSpPr/>
      </xdr:nvSpPr>
      <xdr:spPr>
        <a:xfrm>
          <a:off x="15430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39</xdr:row>
      <xdr:rowOff>4354</xdr:rowOff>
    </xdr:to>
    <xdr:cxnSp macro="">
      <xdr:nvCxnSpPr>
        <xdr:cNvPr id="478" name="直線コネクタ 477"/>
        <xdr:cNvCxnSpPr/>
      </xdr:nvCxnSpPr>
      <xdr:spPr>
        <a:xfrm flipV="1">
          <a:off x="15481300" y="66451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479" name="楕円 478"/>
        <xdr:cNvSpPr/>
      </xdr:nvSpPr>
      <xdr:spPr>
        <a:xfrm>
          <a:off x="14541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xdr:rowOff>
    </xdr:from>
    <xdr:to>
      <xdr:col>81</xdr:col>
      <xdr:colOff>50800</xdr:colOff>
      <xdr:row>39</xdr:row>
      <xdr:rowOff>35378</xdr:rowOff>
    </xdr:to>
    <xdr:cxnSp macro="">
      <xdr:nvCxnSpPr>
        <xdr:cNvPr id="480" name="直線コネクタ 479"/>
        <xdr:cNvCxnSpPr/>
      </xdr:nvCxnSpPr>
      <xdr:spPr>
        <a:xfrm flipV="1">
          <a:off x="14592300" y="66909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81"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82"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46281</xdr:rowOff>
    </xdr:from>
    <xdr:ext cx="405111" cy="259045"/>
    <xdr:sp macro="" textlink="">
      <xdr:nvSpPr>
        <xdr:cNvPr id="484" name="n_1mainValue【一般廃棄物処理施設】&#10;有形固定資産減価償却率"/>
        <xdr:cNvSpPr txBox="1"/>
      </xdr:nvSpPr>
      <xdr:spPr>
        <a:xfrm>
          <a:off x="15266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77305</xdr:rowOff>
    </xdr:from>
    <xdr:ext cx="405111" cy="259045"/>
    <xdr:sp macro="" textlink="">
      <xdr:nvSpPr>
        <xdr:cNvPr id="485" name="n_2mainValue【一般廃棄物処理施設】&#10;有形固定資産減価償却率"/>
        <xdr:cNvSpPr txBox="1"/>
      </xdr:nvSpPr>
      <xdr:spPr>
        <a:xfrm>
          <a:off x="14389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126450</xdr:rowOff>
    </xdr:from>
    <xdr:to>
      <xdr:col>116</xdr:col>
      <xdr:colOff>114300</xdr:colOff>
      <xdr:row>42</xdr:row>
      <xdr:rowOff>56600</xdr:rowOff>
    </xdr:to>
    <xdr:sp macro="" textlink="">
      <xdr:nvSpPr>
        <xdr:cNvPr id="524" name="楕円 523"/>
        <xdr:cNvSpPr/>
      </xdr:nvSpPr>
      <xdr:spPr>
        <a:xfrm>
          <a:off x="22110700" y="71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41377</xdr:rowOff>
    </xdr:from>
    <xdr:ext cx="534377" cy="259045"/>
    <xdr:sp macro="" textlink="">
      <xdr:nvSpPr>
        <xdr:cNvPr id="525" name="【一般廃棄物処理施設】&#10;一人当たり有形固定資産（償却資産）額該当値テキスト"/>
        <xdr:cNvSpPr txBox="1"/>
      </xdr:nvSpPr>
      <xdr:spPr>
        <a:xfrm>
          <a:off x="22199600" y="70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126079</xdr:rowOff>
    </xdr:from>
    <xdr:to>
      <xdr:col>112</xdr:col>
      <xdr:colOff>38100</xdr:colOff>
      <xdr:row>42</xdr:row>
      <xdr:rowOff>56229</xdr:rowOff>
    </xdr:to>
    <xdr:sp macro="" textlink="">
      <xdr:nvSpPr>
        <xdr:cNvPr id="526" name="楕円 525"/>
        <xdr:cNvSpPr/>
      </xdr:nvSpPr>
      <xdr:spPr>
        <a:xfrm>
          <a:off x="21272500" y="71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5429</xdr:rowOff>
    </xdr:from>
    <xdr:to>
      <xdr:col>116</xdr:col>
      <xdr:colOff>63500</xdr:colOff>
      <xdr:row>42</xdr:row>
      <xdr:rowOff>5800</xdr:rowOff>
    </xdr:to>
    <xdr:cxnSp macro="">
      <xdr:nvCxnSpPr>
        <xdr:cNvPr id="527" name="直線コネクタ 526"/>
        <xdr:cNvCxnSpPr/>
      </xdr:nvCxnSpPr>
      <xdr:spPr>
        <a:xfrm>
          <a:off x="21323300" y="7206329"/>
          <a:ext cx="8382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126552</xdr:rowOff>
    </xdr:from>
    <xdr:to>
      <xdr:col>107</xdr:col>
      <xdr:colOff>101600</xdr:colOff>
      <xdr:row>42</xdr:row>
      <xdr:rowOff>56702</xdr:rowOff>
    </xdr:to>
    <xdr:sp macro="" textlink="">
      <xdr:nvSpPr>
        <xdr:cNvPr id="528" name="楕円 527"/>
        <xdr:cNvSpPr/>
      </xdr:nvSpPr>
      <xdr:spPr>
        <a:xfrm>
          <a:off x="20383500" y="71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5429</xdr:rowOff>
    </xdr:from>
    <xdr:to>
      <xdr:col>111</xdr:col>
      <xdr:colOff>177800</xdr:colOff>
      <xdr:row>42</xdr:row>
      <xdr:rowOff>5902</xdr:rowOff>
    </xdr:to>
    <xdr:cxnSp macro="">
      <xdr:nvCxnSpPr>
        <xdr:cNvPr id="529" name="直線コネクタ 528"/>
        <xdr:cNvCxnSpPr/>
      </xdr:nvCxnSpPr>
      <xdr:spPr>
        <a:xfrm flipV="1">
          <a:off x="20434300" y="7206329"/>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31"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47356</xdr:rowOff>
    </xdr:from>
    <xdr:ext cx="534377" cy="259045"/>
    <xdr:sp macro="" textlink="">
      <xdr:nvSpPr>
        <xdr:cNvPr id="533" name="n_1mainValue【一般廃棄物処理施設】&#10;一人当たり有形固定資産（償却資産）額"/>
        <xdr:cNvSpPr txBox="1"/>
      </xdr:nvSpPr>
      <xdr:spPr>
        <a:xfrm>
          <a:off x="21043411" y="72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47829</xdr:rowOff>
    </xdr:from>
    <xdr:ext cx="534377" cy="259045"/>
    <xdr:sp macro="" textlink="">
      <xdr:nvSpPr>
        <xdr:cNvPr id="534" name="n_2mainValue【一般廃棄物処理施設】&#10;一人当たり有形固定資産（償却資産）額"/>
        <xdr:cNvSpPr txBox="1"/>
      </xdr:nvSpPr>
      <xdr:spPr>
        <a:xfrm>
          <a:off x="20167111" y="72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75" name="楕円 574"/>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576"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43906</xdr:rowOff>
    </xdr:from>
    <xdr:to>
      <xdr:col>81</xdr:col>
      <xdr:colOff>101600</xdr:colOff>
      <xdr:row>59</xdr:row>
      <xdr:rowOff>145506</xdr:rowOff>
    </xdr:to>
    <xdr:sp macro="" textlink="">
      <xdr:nvSpPr>
        <xdr:cNvPr id="577" name="楕円 576"/>
        <xdr:cNvSpPr/>
      </xdr:nvSpPr>
      <xdr:spPr>
        <a:xfrm>
          <a:off x="15430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94706</xdr:rowOff>
    </xdr:to>
    <xdr:cxnSp macro="">
      <xdr:nvCxnSpPr>
        <xdr:cNvPr id="578" name="直線コネクタ 577"/>
        <xdr:cNvCxnSpPr/>
      </xdr:nvCxnSpPr>
      <xdr:spPr>
        <a:xfrm flipV="1">
          <a:off x="15481300" y="1015637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92891</xdr:rowOff>
    </xdr:from>
    <xdr:to>
      <xdr:col>76</xdr:col>
      <xdr:colOff>165100</xdr:colOff>
      <xdr:row>60</xdr:row>
      <xdr:rowOff>23041</xdr:rowOff>
    </xdr:to>
    <xdr:sp macro="" textlink="">
      <xdr:nvSpPr>
        <xdr:cNvPr id="579" name="楕円 578"/>
        <xdr:cNvSpPr/>
      </xdr:nvSpPr>
      <xdr:spPr>
        <a:xfrm>
          <a:off x="14541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94706</xdr:rowOff>
    </xdr:from>
    <xdr:to>
      <xdr:col>81</xdr:col>
      <xdr:colOff>50800</xdr:colOff>
      <xdr:row>59</xdr:row>
      <xdr:rowOff>143691</xdr:rowOff>
    </xdr:to>
    <xdr:cxnSp macro="">
      <xdr:nvCxnSpPr>
        <xdr:cNvPr id="580" name="直線コネクタ 579"/>
        <xdr:cNvCxnSpPr/>
      </xdr:nvCxnSpPr>
      <xdr:spPr>
        <a:xfrm flipV="1">
          <a:off x="14592300" y="1021025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162033</xdr:rowOff>
    </xdr:from>
    <xdr:ext cx="405111" cy="259045"/>
    <xdr:sp macro="" textlink="">
      <xdr:nvSpPr>
        <xdr:cNvPr id="584" name="n_1mainValue【保健センター・保健所】&#10;有形固定資産減価償却率"/>
        <xdr:cNvSpPr txBox="1"/>
      </xdr:nvSpPr>
      <xdr:spPr>
        <a:xfrm>
          <a:off x="15266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585" name="n_2mainValue【保健センター・保健所】&#10;有形固定資産減価償却率"/>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85272</xdr:rowOff>
    </xdr:from>
    <xdr:to>
      <xdr:col>116</xdr:col>
      <xdr:colOff>114300</xdr:colOff>
      <xdr:row>63</xdr:row>
      <xdr:rowOff>15422</xdr:rowOff>
    </xdr:to>
    <xdr:sp macro="" textlink="">
      <xdr:nvSpPr>
        <xdr:cNvPr id="626" name="楕円 625"/>
        <xdr:cNvSpPr/>
      </xdr:nvSpPr>
      <xdr:spPr>
        <a:xfrm>
          <a:off x="221107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63699</xdr:rowOff>
    </xdr:from>
    <xdr:ext cx="469744" cy="259045"/>
    <xdr:sp macro="" textlink="">
      <xdr:nvSpPr>
        <xdr:cNvPr id="627" name="【保健センター・保健所】&#10;一人当たり面積該当値テキスト"/>
        <xdr:cNvSpPr txBox="1"/>
      </xdr:nvSpPr>
      <xdr:spPr>
        <a:xfrm>
          <a:off x="22199600" y="106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85272</xdr:rowOff>
    </xdr:from>
    <xdr:to>
      <xdr:col>112</xdr:col>
      <xdr:colOff>38100</xdr:colOff>
      <xdr:row>63</xdr:row>
      <xdr:rowOff>15422</xdr:rowOff>
    </xdr:to>
    <xdr:sp macro="" textlink="">
      <xdr:nvSpPr>
        <xdr:cNvPr id="628" name="楕円 627"/>
        <xdr:cNvSpPr/>
      </xdr:nvSpPr>
      <xdr:spPr>
        <a:xfrm>
          <a:off x="21272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136072</xdr:rowOff>
    </xdr:from>
    <xdr:to>
      <xdr:col>116</xdr:col>
      <xdr:colOff>63500</xdr:colOff>
      <xdr:row>62</xdr:row>
      <xdr:rowOff>136072</xdr:rowOff>
    </xdr:to>
    <xdr:cxnSp macro="">
      <xdr:nvCxnSpPr>
        <xdr:cNvPr id="629" name="直線コネクタ 628"/>
        <xdr:cNvCxnSpPr/>
      </xdr:nvCxnSpPr>
      <xdr:spPr>
        <a:xfrm>
          <a:off x="21323300" y="10765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74385</xdr:rowOff>
    </xdr:from>
    <xdr:to>
      <xdr:col>107</xdr:col>
      <xdr:colOff>101600</xdr:colOff>
      <xdr:row>63</xdr:row>
      <xdr:rowOff>4535</xdr:rowOff>
    </xdr:to>
    <xdr:sp macro="" textlink="">
      <xdr:nvSpPr>
        <xdr:cNvPr id="630" name="楕円 629"/>
        <xdr:cNvSpPr/>
      </xdr:nvSpPr>
      <xdr:spPr>
        <a:xfrm>
          <a:off x="20383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125185</xdr:rowOff>
    </xdr:from>
    <xdr:to>
      <xdr:col>111</xdr:col>
      <xdr:colOff>177800</xdr:colOff>
      <xdr:row>62</xdr:row>
      <xdr:rowOff>136072</xdr:rowOff>
    </xdr:to>
    <xdr:cxnSp macro="">
      <xdr:nvCxnSpPr>
        <xdr:cNvPr id="631" name="直線コネクタ 630"/>
        <xdr:cNvCxnSpPr/>
      </xdr:nvCxnSpPr>
      <xdr:spPr>
        <a:xfrm>
          <a:off x="20434300" y="107550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6549</xdr:rowOff>
    </xdr:from>
    <xdr:ext cx="469744" cy="259045"/>
    <xdr:sp macro="" textlink="">
      <xdr:nvSpPr>
        <xdr:cNvPr id="635" name="n_1mainValue【保健センター・保健所】&#10;一人当たり面積"/>
        <xdr:cNvSpPr txBox="1"/>
      </xdr:nvSpPr>
      <xdr:spPr>
        <a:xfrm>
          <a:off x="210757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167112</xdr:rowOff>
    </xdr:from>
    <xdr:ext cx="469744" cy="259045"/>
    <xdr:sp macro="" textlink="">
      <xdr:nvSpPr>
        <xdr:cNvPr id="636" name="n_2mainValue【保健センター・保健所】&#10;一人当たり面積"/>
        <xdr:cNvSpPr txBox="1"/>
      </xdr:nvSpPr>
      <xdr:spPr>
        <a:xfrm>
          <a:off x="201994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137523</xdr:rowOff>
    </xdr:from>
    <xdr:to>
      <xdr:col>85</xdr:col>
      <xdr:colOff>177800</xdr:colOff>
      <xdr:row>80</xdr:row>
      <xdr:rowOff>67673</xdr:rowOff>
    </xdr:to>
    <xdr:sp macro="" textlink="">
      <xdr:nvSpPr>
        <xdr:cNvPr id="677" name="楕円 676"/>
        <xdr:cNvSpPr/>
      </xdr:nvSpPr>
      <xdr:spPr>
        <a:xfrm>
          <a:off x="162687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160400</xdr:rowOff>
    </xdr:from>
    <xdr:ext cx="405111" cy="259045"/>
    <xdr:sp macro="" textlink="">
      <xdr:nvSpPr>
        <xdr:cNvPr id="678" name="【消防施設】&#10;有形固定資産減価償却率該当値テキスト"/>
        <xdr:cNvSpPr txBox="1"/>
      </xdr:nvSpPr>
      <xdr:spPr>
        <a:xfrm>
          <a:off x="16357600" y="1353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155484</xdr:rowOff>
    </xdr:from>
    <xdr:to>
      <xdr:col>81</xdr:col>
      <xdr:colOff>101600</xdr:colOff>
      <xdr:row>80</xdr:row>
      <xdr:rowOff>85634</xdr:rowOff>
    </xdr:to>
    <xdr:sp macro="" textlink="">
      <xdr:nvSpPr>
        <xdr:cNvPr id="679" name="楕円 678"/>
        <xdr:cNvSpPr/>
      </xdr:nvSpPr>
      <xdr:spPr>
        <a:xfrm>
          <a:off x="15430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16873</xdr:rowOff>
    </xdr:from>
    <xdr:to>
      <xdr:col>85</xdr:col>
      <xdr:colOff>127000</xdr:colOff>
      <xdr:row>80</xdr:row>
      <xdr:rowOff>34834</xdr:rowOff>
    </xdr:to>
    <xdr:cxnSp macro="">
      <xdr:nvCxnSpPr>
        <xdr:cNvPr id="680" name="直線コネクタ 679"/>
        <xdr:cNvCxnSpPr/>
      </xdr:nvCxnSpPr>
      <xdr:spPr>
        <a:xfrm flipV="1">
          <a:off x="15481300" y="137328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163649</xdr:rowOff>
    </xdr:from>
    <xdr:to>
      <xdr:col>76</xdr:col>
      <xdr:colOff>165100</xdr:colOff>
      <xdr:row>80</xdr:row>
      <xdr:rowOff>93799</xdr:rowOff>
    </xdr:to>
    <xdr:sp macro="" textlink="">
      <xdr:nvSpPr>
        <xdr:cNvPr id="681" name="楕円 680"/>
        <xdr:cNvSpPr/>
      </xdr:nvSpPr>
      <xdr:spPr>
        <a:xfrm>
          <a:off x="14541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34834</xdr:rowOff>
    </xdr:from>
    <xdr:to>
      <xdr:col>81</xdr:col>
      <xdr:colOff>50800</xdr:colOff>
      <xdr:row>80</xdr:row>
      <xdr:rowOff>42999</xdr:rowOff>
    </xdr:to>
    <xdr:cxnSp macro="">
      <xdr:nvCxnSpPr>
        <xdr:cNvPr id="682" name="直線コネクタ 681"/>
        <xdr:cNvCxnSpPr/>
      </xdr:nvCxnSpPr>
      <xdr:spPr>
        <a:xfrm flipV="1">
          <a:off x="14592300" y="137508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83"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84"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102161</xdr:rowOff>
    </xdr:from>
    <xdr:ext cx="405111" cy="259045"/>
    <xdr:sp macro="" textlink="">
      <xdr:nvSpPr>
        <xdr:cNvPr id="686" name="n_1mainValue【消防施設】&#10;有形固定資産減価償却率"/>
        <xdr:cNvSpPr txBox="1"/>
      </xdr:nvSpPr>
      <xdr:spPr>
        <a:xfrm>
          <a:off x="152660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110326</xdr:rowOff>
    </xdr:from>
    <xdr:ext cx="405111" cy="259045"/>
    <xdr:sp macro="" textlink="">
      <xdr:nvSpPr>
        <xdr:cNvPr id="687" name="n_2mainValue【消防施設】&#10;有形固定資産減価償却率"/>
        <xdr:cNvSpPr txBox="1"/>
      </xdr:nvSpPr>
      <xdr:spPr>
        <a:xfrm>
          <a:off x="14389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14"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724" name="楕円 723"/>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725" name="【消防施設】&#10;一人当たり面積該当値テキスト"/>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726" name="楕円 725"/>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40387</xdr:rowOff>
    </xdr:to>
    <xdr:cxnSp macro="">
      <xdr:nvCxnSpPr>
        <xdr:cNvPr id="727" name="直線コネクタ 726"/>
        <xdr:cNvCxnSpPr/>
      </xdr:nvCxnSpPr>
      <xdr:spPr>
        <a:xfrm>
          <a:off x="21323300" y="145907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728" name="楕円 727"/>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17526</xdr:rowOff>
    </xdr:to>
    <xdr:cxnSp macro="">
      <xdr:nvCxnSpPr>
        <xdr:cNvPr id="729" name="直線コネクタ 728"/>
        <xdr:cNvCxnSpPr/>
      </xdr:nvCxnSpPr>
      <xdr:spPr>
        <a:xfrm>
          <a:off x="20434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30"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1"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733"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734" name="n_2mainValue【消防施設】&#10;一人当たり面積"/>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775" name="楕円 774"/>
        <xdr:cNvSpPr/>
      </xdr:nvSpPr>
      <xdr:spPr>
        <a:xfrm>
          <a:off x="16268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776" name="【庁舎】&#10;有形固定資産減価償却率該当値テキスト"/>
        <xdr:cNvSpPr txBox="1"/>
      </xdr:nvSpPr>
      <xdr:spPr>
        <a:xfrm>
          <a:off x="163576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777" name="楕円 776"/>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102</xdr:row>
      <xdr:rowOff>144780</xdr:rowOff>
    </xdr:to>
    <xdr:cxnSp macro="">
      <xdr:nvCxnSpPr>
        <xdr:cNvPr id="778" name="直線コネクタ 777"/>
        <xdr:cNvCxnSpPr/>
      </xdr:nvCxnSpPr>
      <xdr:spPr>
        <a:xfrm flipV="1">
          <a:off x="15481300" y="175902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126637</xdr:rowOff>
    </xdr:from>
    <xdr:to>
      <xdr:col>76</xdr:col>
      <xdr:colOff>165100</xdr:colOff>
      <xdr:row>103</xdr:row>
      <xdr:rowOff>56787</xdr:rowOff>
    </xdr:to>
    <xdr:sp macro="" textlink="">
      <xdr:nvSpPr>
        <xdr:cNvPr id="779" name="楕円 778"/>
        <xdr:cNvSpPr/>
      </xdr:nvSpPr>
      <xdr:spPr>
        <a:xfrm>
          <a:off x="14541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5987</xdr:rowOff>
    </xdr:to>
    <xdr:cxnSp macro="">
      <xdr:nvCxnSpPr>
        <xdr:cNvPr id="780" name="直線コネクタ 779"/>
        <xdr:cNvCxnSpPr/>
      </xdr:nvCxnSpPr>
      <xdr:spPr>
        <a:xfrm flipV="1">
          <a:off x="14592300" y="176326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784" name="n_1mainValue【庁舎】&#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73314</xdr:rowOff>
    </xdr:from>
    <xdr:ext cx="405111" cy="259045"/>
    <xdr:sp macro="" textlink="">
      <xdr:nvSpPr>
        <xdr:cNvPr id="785" name="n_2mainValue【庁舎】&#10;有形固定資産減価償却率"/>
        <xdr:cNvSpPr txBox="1"/>
      </xdr:nvSpPr>
      <xdr:spPr>
        <a:xfrm>
          <a:off x="14389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7"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115207</xdr:rowOff>
    </xdr:from>
    <xdr:to>
      <xdr:col>116</xdr:col>
      <xdr:colOff>114300</xdr:colOff>
      <xdr:row>108</xdr:row>
      <xdr:rowOff>45357</xdr:rowOff>
    </xdr:to>
    <xdr:sp macro="" textlink="">
      <xdr:nvSpPr>
        <xdr:cNvPr id="827" name="楕円 826"/>
        <xdr:cNvSpPr/>
      </xdr:nvSpPr>
      <xdr:spPr>
        <a:xfrm>
          <a:off x="22110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93634</xdr:rowOff>
    </xdr:from>
    <xdr:ext cx="469744" cy="259045"/>
    <xdr:sp macro="" textlink="">
      <xdr:nvSpPr>
        <xdr:cNvPr id="828" name="【庁舎】&#10;一人当たり面積該当値テキスト"/>
        <xdr:cNvSpPr txBox="1"/>
      </xdr:nvSpPr>
      <xdr:spPr>
        <a:xfrm>
          <a:off x="22199600"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829" name="楕円 828"/>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166007</xdr:rowOff>
    </xdr:to>
    <xdr:cxnSp macro="">
      <xdr:nvCxnSpPr>
        <xdr:cNvPr id="830" name="直線コネクタ 829"/>
        <xdr:cNvCxnSpPr/>
      </xdr:nvCxnSpPr>
      <xdr:spPr>
        <a:xfrm>
          <a:off x="21323300" y="185046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831" name="楕円 830"/>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159476</xdr:rowOff>
    </xdr:to>
    <xdr:cxnSp macro="">
      <xdr:nvCxnSpPr>
        <xdr:cNvPr id="832" name="直線コネクタ 831"/>
        <xdr:cNvCxnSpPr/>
      </xdr:nvCxnSpPr>
      <xdr:spPr>
        <a:xfrm>
          <a:off x="20434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3"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34"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836" name="n_1mainValue【庁舎】&#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837" name="n_2mainValue【庁舎】&#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全体的な状況としては分析表①に記載のとおりである。このほか、有形固定資産原価償却率が高い施設として、体育館、庁舎があげられるが、既に耐震化等を行ったため、目標耐用年数を</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年に延ばし、維持していく。</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体育館は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近隣市の同種施設との差別化についても検討が必要である。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38175" y="419100"/>
          <a:ext cx="109569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7449800" y="406400"/>
          <a:ext cx="33877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7475200" y="4318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7500600" y="457200"/>
          <a:ext cx="3314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027275" y="406400"/>
          <a:ext cx="231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052675" y="431800"/>
          <a:ext cx="227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078075" y="457200"/>
          <a:ext cx="22161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20725" y="1206500"/>
          <a:ext cx="83280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38200" y="12382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1990725" y="1238250"/>
          <a:ext cx="10890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133725" y="1238250"/>
          <a:ext cx="1323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457700" y="12573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203950" y="1257300"/>
          <a:ext cx="10985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366000" y="12573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457700" y="2095500"/>
          <a:ext cx="17462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267450" y="2095500"/>
          <a:ext cx="29622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261475" y="1206500"/>
          <a:ext cx="12350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467850" y="1270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467850" y="15367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467850" y="18669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337675" y="13589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41070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337675" y="1841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41070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337675" y="2222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372600" y="1308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372600" y="157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676275"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676275"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676275"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676275"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676275"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676275"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676275"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67627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5482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74748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105400" y="527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105400" y="546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5278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5278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778827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778827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67627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23240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232400" y="577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330825" y="609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景気低迷の影響による税収減により、平成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年度から単年度指数が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年度は、障害児保育が社会福祉費の密度補正に変更となった影響等による基準財政需要額の伸びが、市税の増加等に伴う基準財政収入額の伸びを上回ったため、引き続き単年度指数が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か年平均指数は</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今後も適切に税収を見込み、歳出面においても歳出削減に継続的に取り組んでいく。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67627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676275" y="778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676275" y="738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676275" y="698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676275" y="658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676275" y="618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67627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67627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295775"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43561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206875" y="7708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43561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206875" y="61806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19755</xdr:rowOff>
    </xdr:to>
    <xdr:cxnSp macro="">
      <xdr:nvCxnSpPr>
        <xdr:cNvPr id="69" name="直線コネクタ 68"/>
        <xdr:cNvCxnSpPr/>
      </xdr:nvCxnSpPr>
      <xdr:spPr>
        <a:xfrm flipV="1">
          <a:off x="3571875" y="6864350"/>
          <a:ext cx="7239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43561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244975"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2797175" y="687775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3521075"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248025"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xdr:cNvCxnSpPr/>
      </xdr:nvCxnSpPr>
      <xdr:spPr>
        <a:xfrm flipV="1">
          <a:off x="2022475" y="6877755"/>
          <a:ext cx="7747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2746375"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473325"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xdr:cNvCxnSpPr/>
      </xdr:nvCxnSpPr>
      <xdr:spPr>
        <a:xfrm>
          <a:off x="1266825" y="6891161"/>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1990725" y="7162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698625"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225550" y="72291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923925"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1084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3845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6098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8351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089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244975"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43561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3521075"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248025"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2746375"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473325"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1990725" y="6840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698625"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225550" y="68403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923925"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67627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4649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830845"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105400" y="908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105400" y="927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5278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5278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778827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778827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67627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23240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232400" y="958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330825" y="990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都市計画税を除いた経常一般財源である市税が伸びたことから、その伸びと概ね同率分の経常収支比率が減少することとなった。しかし、依然、財政は硬直化しており、経常収支比率の改善は喫緊の課題と認識している。引き続き、事業の必要性を見極め、事務事業の点検を行うなどにより安定的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38175"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67627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676275" y="1151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676275" y="1103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676275" y="1055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676275" y="1007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67627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67627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295775"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43561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206875" y="116202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43561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206875" y="10273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65</xdr:row>
      <xdr:rowOff>128524</xdr:rowOff>
    </xdr:to>
    <xdr:cxnSp macro="">
      <xdr:nvCxnSpPr>
        <xdr:cNvPr id="130" name="直線コネクタ 129"/>
        <xdr:cNvCxnSpPr/>
      </xdr:nvCxnSpPr>
      <xdr:spPr>
        <a:xfrm flipV="1">
          <a:off x="3571875" y="11094212"/>
          <a:ext cx="7239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43561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244975"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128524</xdr:rowOff>
    </xdr:to>
    <xdr:cxnSp macro="">
      <xdr:nvCxnSpPr>
        <xdr:cNvPr id="133" name="直線コネクタ 132"/>
        <xdr:cNvCxnSpPr/>
      </xdr:nvCxnSpPr>
      <xdr:spPr>
        <a:xfrm>
          <a:off x="2797175" y="11234166"/>
          <a:ext cx="7747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3521075"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248025"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89916</xdr:rowOff>
    </xdr:to>
    <xdr:cxnSp macro="">
      <xdr:nvCxnSpPr>
        <xdr:cNvPr id="136" name="直線コネクタ 135"/>
        <xdr:cNvCxnSpPr/>
      </xdr:nvCxnSpPr>
      <xdr:spPr>
        <a:xfrm>
          <a:off x="2022475" y="11060430"/>
          <a:ext cx="7747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2746375"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473325"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111760</xdr:rowOff>
    </xdr:to>
    <xdr:cxnSp macro="">
      <xdr:nvCxnSpPr>
        <xdr:cNvPr id="139" name="直線コネクタ 138"/>
        <xdr:cNvCxnSpPr/>
      </xdr:nvCxnSpPr>
      <xdr:spPr>
        <a:xfrm flipV="1">
          <a:off x="1266825" y="11060430"/>
          <a:ext cx="7556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1990725" y="10922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698625"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225550" y="108262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923925"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1084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3845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26098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18351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089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49" name="楕円 148"/>
        <xdr:cNvSpPr/>
      </xdr:nvSpPr>
      <xdr:spPr>
        <a:xfrm>
          <a:off x="4244975"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87139</xdr:rowOff>
    </xdr:from>
    <xdr:ext cx="762000" cy="259045"/>
    <xdr:sp macro="" textlink="">
      <xdr:nvSpPr>
        <xdr:cNvPr id="150" name="財政構造の弾力性該当値テキスト"/>
        <xdr:cNvSpPr txBox="1"/>
      </xdr:nvSpPr>
      <xdr:spPr>
        <a:xfrm>
          <a:off x="43561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1" name="楕円 150"/>
        <xdr:cNvSpPr/>
      </xdr:nvSpPr>
      <xdr:spPr>
        <a:xfrm>
          <a:off x="3521075"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2" name="テキスト ボックス 151"/>
        <xdr:cNvSpPr txBox="1"/>
      </xdr:nvSpPr>
      <xdr:spPr>
        <a:xfrm>
          <a:off x="3248025"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3" name="楕円 152"/>
        <xdr:cNvSpPr/>
      </xdr:nvSpPr>
      <xdr:spPr>
        <a:xfrm>
          <a:off x="2746375"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4" name="テキスト ボックス 153"/>
        <xdr:cNvSpPr txBox="1"/>
      </xdr:nvSpPr>
      <xdr:spPr>
        <a:xfrm>
          <a:off x="2473325"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xdr:cNvSpPr/>
      </xdr:nvSpPr>
      <xdr:spPr>
        <a:xfrm>
          <a:off x="1990725" y="11009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6" name="テキスト ボックス 155"/>
        <xdr:cNvSpPr txBox="1"/>
      </xdr:nvSpPr>
      <xdr:spPr>
        <a:xfrm>
          <a:off x="1698625"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7" name="楕円 156"/>
        <xdr:cNvSpPr/>
      </xdr:nvSpPr>
      <xdr:spPr>
        <a:xfrm>
          <a:off x="1225550" y="110337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8" name="テキスト ボックス 157"/>
        <xdr:cNvSpPr txBox="1"/>
      </xdr:nvSpPr>
      <xdr:spPr>
        <a:xfrm>
          <a:off x="923925"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67627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717978"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3606372"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105400" y="1289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105400" y="1308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65278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65278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778827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778827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67627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523240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5232400" y="1339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5330825" y="1371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一人当たりの人件費・物件費等が低くなっている要因は、ごみ処理業務及び消防業務を一部事務組合・広域連合で行っていることがあげられる。これらの一部事務組合等の人件費や物件費に充てられる負担金をプラスすると数値は増加することとなる。今後もこれら負担金の経費にも留意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638175"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67627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676275" y="1532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676275" y="1484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676275" y="1436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676275" y="1388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67627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67627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295775"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43561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206875" y="15237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43561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206875" y="137774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55414</xdr:rowOff>
    </xdr:from>
    <xdr:to>
      <xdr:col>23</xdr:col>
      <xdr:colOff>133350</xdr:colOff>
      <xdr:row>81</xdr:row>
      <xdr:rowOff>60297</xdr:rowOff>
    </xdr:to>
    <xdr:cxnSp macro="">
      <xdr:nvCxnSpPr>
        <xdr:cNvPr id="191" name="直線コネクタ 190"/>
        <xdr:cNvCxnSpPr/>
      </xdr:nvCxnSpPr>
      <xdr:spPr>
        <a:xfrm>
          <a:off x="3571875" y="13942864"/>
          <a:ext cx="7239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43561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244975"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55414</xdr:rowOff>
    </xdr:from>
    <xdr:to>
      <xdr:col>19</xdr:col>
      <xdr:colOff>133350</xdr:colOff>
      <xdr:row>81</xdr:row>
      <xdr:rowOff>68346</xdr:rowOff>
    </xdr:to>
    <xdr:cxnSp macro="">
      <xdr:nvCxnSpPr>
        <xdr:cNvPr id="194" name="直線コネクタ 193"/>
        <xdr:cNvCxnSpPr/>
      </xdr:nvCxnSpPr>
      <xdr:spPr>
        <a:xfrm flipV="1">
          <a:off x="2797175" y="13942864"/>
          <a:ext cx="7747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3521075"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248025"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51600</xdr:rowOff>
    </xdr:from>
    <xdr:to>
      <xdr:col>15</xdr:col>
      <xdr:colOff>82550</xdr:colOff>
      <xdr:row>81</xdr:row>
      <xdr:rowOff>68346</xdr:rowOff>
    </xdr:to>
    <xdr:cxnSp macro="">
      <xdr:nvCxnSpPr>
        <xdr:cNvPr id="197" name="直線コネクタ 196"/>
        <xdr:cNvCxnSpPr/>
      </xdr:nvCxnSpPr>
      <xdr:spPr>
        <a:xfrm>
          <a:off x="2022475" y="13939050"/>
          <a:ext cx="7747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2746375"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473325"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38261</xdr:rowOff>
    </xdr:from>
    <xdr:to>
      <xdr:col>11</xdr:col>
      <xdr:colOff>31750</xdr:colOff>
      <xdr:row>81</xdr:row>
      <xdr:rowOff>51600</xdr:rowOff>
    </xdr:to>
    <xdr:cxnSp macro="">
      <xdr:nvCxnSpPr>
        <xdr:cNvPr id="200" name="直線コネクタ 199"/>
        <xdr:cNvCxnSpPr/>
      </xdr:nvCxnSpPr>
      <xdr:spPr>
        <a:xfrm>
          <a:off x="1266825" y="13925711"/>
          <a:ext cx="755650" cy="1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1990725" y="140090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698625"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225550" y="141688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923925"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1084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3845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6098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8351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089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9497</xdr:rowOff>
    </xdr:from>
    <xdr:to>
      <xdr:col>23</xdr:col>
      <xdr:colOff>184150</xdr:colOff>
      <xdr:row>81</xdr:row>
      <xdr:rowOff>111097</xdr:rowOff>
    </xdr:to>
    <xdr:sp macro="" textlink="">
      <xdr:nvSpPr>
        <xdr:cNvPr id="210" name="楕円 209"/>
        <xdr:cNvSpPr/>
      </xdr:nvSpPr>
      <xdr:spPr>
        <a:xfrm>
          <a:off x="4244975" y="138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26024</xdr:rowOff>
    </xdr:from>
    <xdr:ext cx="762000" cy="259045"/>
    <xdr:sp macro="" textlink="">
      <xdr:nvSpPr>
        <xdr:cNvPr id="211" name="人件費・物件費等の状況該当値テキスト"/>
        <xdr:cNvSpPr txBox="1"/>
      </xdr:nvSpPr>
      <xdr:spPr>
        <a:xfrm>
          <a:off x="4356100" y="1374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4614</xdr:rowOff>
    </xdr:from>
    <xdr:to>
      <xdr:col>19</xdr:col>
      <xdr:colOff>184150</xdr:colOff>
      <xdr:row>81</xdr:row>
      <xdr:rowOff>106214</xdr:rowOff>
    </xdr:to>
    <xdr:sp macro="" textlink="">
      <xdr:nvSpPr>
        <xdr:cNvPr id="212" name="楕円 211"/>
        <xdr:cNvSpPr/>
      </xdr:nvSpPr>
      <xdr:spPr>
        <a:xfrm>
          <a:off x="3521075" y="138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116391</xdr:rowOff>
    </xdr:from>
    <xdr:ext cx="736600" cy="259045"/>
    <xdr:sp macro="" textlink="">
      <xdr:nvSpPr>
        <xdr:cNvPr id="213" name="テキスト ボックス 212"/>
        <xdr:cNvSpPr txBox="1"/>
      </xdr:nvSpPr>
      <xdr:spPr>
        <a:xfrm>
          <a:off x="3248025" y="13660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17546</xdr:rowOff>
    </xdr:from>
    <xdr:to>
      <xdr:col>15</xdr:col>
      <xdr:colOff>133350</xdr:colOff>
      <xdr:row>81</xdr:row>
      <xdr:rowOff>119146</xdr:rowOff>
    </xdr:to>
    <xdr:sp macro="" textlink="">
      <xdr:nvSpPr>
        <xdr:cNvPr id="214" name="楕円 213"/>
        <xdr:cNvSpPr/>
      </xdr:nvSpPr>
      <xdr:spPr>
        <a:xfrm>
          <a:off x="2746375" y="13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129323</xdr:rowOff>
    </xdr:from>
    <xdr:ext cx="762000" cy="259045"/>
    <xdr:sp macro="" textlink="">
      <xdr:nvSpPr>
        <xdr:cNvPr id="215" name="テキスト ボックス 214"/>
        <xdr:cNvSpPr txBox="1"/>
      </xdr:nvSpPr>
      <xdr:spPr>
        <a:xfrm>
          <a:off x="2473325" y="136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800</xdr:rowOff>
    </xdr:from>
    <xdr:to>
      <xdr:col>11</xdr:col>
      <xdr:colOff>82550</xdr:colOff>
      <xdr:row>81</xdr:row>
      <xdr:rowOff>102400</xdr:rowOff>
    </xdr:to>
    <xdr:sp macro="" textlink="">
      <xdr:nvSpPr>
        <xdr:cNvPr id="216" name="楕円 215"/>
        <xdr:cNvSpPr/>
      </xdr:nvSpPr>
      <xdr:spPr>
        <a:xfrm>
          <a:off x="1990725" y="1388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112577</xdr:rowOff>
    </xdr:from>
    <xdr:ext cx="762000" cy="259045"/>
    <xdr:sp macro="" textlink="">
      <xdr:nvSpPr>
        <xdr:cNvPr id="217" name="テキスト ボックス 216"/>
        <xdr:cNvSpPr txBox="1"/>
      </xdr:nvSpPr>
      <xdr:spPr>
        <a:xfrm>
          <a:off x="1698625" y="1365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158911</xdr:rowOff>
    </xdr:from>
    <xdr:to>
      <xdr:col>7</xdr:col>
      <xdr:colOff>31750</xdr:colOff>
      <xdr:row>81</xdr:row>
      <xdr:rowOff>89061</xdr:rowOff>
    </xdr:to>
    <xdr:sp macro="" textlink="">
      <xdr:nvSpPr>
        <xdr:cNvPr id="218" name="楕円 217"/>
        <xdr:cNvSpPr/>
      </xdr:nvSpPr>
      <xdr:spPr>
        <a:xfrm>
          <a:off x="1225550" y="138749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99238</xdr:rowOff>
    </xdr:from>
    <xdr:ext cx="762000" cy="259045"/>
    <xdr:sp macro="" textlink="">
      <xdr:nvSpPr>
        <xdr:cNvPr id="219" name="テキスト ボックス 218"/>
        <xdr:cNvSpPr txBox="1"/>
      </xdr:nvSpPr>
      <xdr:spPr>
        <a:xfrm>
          <a:off x="923925" y="1364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08392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1793722"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3345930"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5541625" y="1289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5541625" y="1308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696402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696402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82245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82245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08392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564005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5640050" y="1339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5748000" y="1371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比較元の国家公務員の時限的な給与削減措置が平成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年度で終了した影響により平成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年度より大きく減少したが、類似団体と比較して上回っている。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年度から人事考課制度を人事評価制度に移行しており、昇給を能力・実績に応じ行うとともに、引き続き、適正な給料水準を維持していく。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08392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436225"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1083925" y="1546678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0436225"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1083925" y="15122071"/>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0436225"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1083925" y="1477735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0436225"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1083925" y="1443264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0436225"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1083925" y="14087929"/>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0436225"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1083925" y="1374321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0436225"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08392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43622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08392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4703425"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4792325"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4643100" y="15294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4792325"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4643100" y="137087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49893</xdr:rowOff>
    </xdr:to>
    <xdr:cxnSp macro="">
      <xdr:nvCxnSpPr>
        <xdr:cNvPr id="255" name="直線コネクタ 254"/>
        <xdr:cNvCxnSpPr/>
      </xdr:nvCxnSpPr>
      <xdr:spPr>
        <a:xfrm flipV="1">
          <a:off x="13979525" y="14708414"/>
          <a:ext cx="7239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4792325"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4662150" y="144852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58" name="直線コネクタ 257"/>
        <xdr:cNvCxnSpPr/>
      </xdr:nvCxnSpPr>
      <xdr:spPr>
        <a:xfrm>
          <a:off x="13214350" y="14777357"/>
          <a:ext cx="76517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3938250" y="144852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3655675"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118836</xdr:rowOff>
    </xdr:to>
    <xdr:cxnSp macro="">
      <xdr:nvCxnSpPr>
        <xdr:cNvPr id="261" name="直線コネクタ 260"/>
        <xdr:cNvCxnSpPr/>
      </xdr:nvCxnSpPr>
      <xdr:spPr>
        <a:xfrm flipV="1">
          <a:off x="12458700" y="14777357"/>
          <a:ext cx="75565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3182600" y="144507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2880975"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118836</xdr:rowOff>
    </xdr:to>
    <xdr:cxnSp macro="">
      <xdr:nvCxnSpPr>
        <xdr:cNvPr id="264" name="直線コネクタ 263"/>
        <xdr:cNvCxnSpPr/>
      </xdr:nvCxnSpPr>
      <xdr:spPr>
        <a:xfrm>
          <a:off x="11684000" y="14742886"/>
          <a:ext cx="7747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2407900" y="144507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2125325"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1633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136015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3792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027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2713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14966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xdr:cNvSpPr/>
      </xdr:nvSpPr>
      <xdr:spPr>
        <a:xfrm>
          <a:off x="14662150" y="146576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xdr:cNvSpPr txBox="1"/>
      </xdr:nvSpPr>
      <xdr:spPr>
        <a:xfrm>
          <a:off x="14792325"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xdr:cNvSpPr/>
      </xdr:nvSpPr>
      <xdr:spPr>
        <a:xfrm>
          <a:off x="13938250" y="1474379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xdr:cNvSpPr txBox="1"/>
      </xdr:nvSpPr>
      <xdr:spPr>
        <a:xfrm>
          <a:off x="13655675"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xdr:cNvSpPr/>
      </xdr:nvSpPr>
      <xdr:spPr>
        <a:xfrm>
          <a:off x="13182600" y="147265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xdr:cNvSpPr txBox="1"/>
      </xdr:nvSpPr>
      <xdr:spPr>
        <a:xfrm>
          <a:off x="12880975"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xdr:cNvSpPr/>
      </xdr:nvSpPr>
      <xdr:spPr>
        <a:xfrm>
          <a:off x="12407900" y="148127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xdr:cNvSpPr txBox="1"/>
      </xdr:nvSpPr>
      <xdr:spPr>
        <a:xfrm>
          <a:off x="12125325"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2" name="楕円 281"/>
        <xdr:cNvSpPr/>
      </xdr:nvSpPr>
      <xdr:spPr>
        <a:xfrm>
          <a:off x="11633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3" name="テキスト ボックス 282"/>
        <xdr:cNvSpPr txBox="1"/>
      </xdr:nvSpPr>
      <xdr:spPr>
        <a:xfrm>
          <a:off x="1136015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08392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1546077"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3593574"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5541625" y="908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5541625" y="927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696402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696402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82245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82245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08392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564005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5640050" y="958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5748000" y="990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類似団体、全国平均、愛知県平均をいずれも下回っている。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a:t>
          </a:r>
          <a:r>
            <a:rPr kumimoji="1" lang="en-US" altLang="ja-JP" sz="1300">
              <a:latin typeface="ＭＳ Ｐゴシック" panose="020B0600070205080204" pitchFamily="50" charset="-128"/>
              <a:ea typeface="ＭＳ Ｐゴシック" panose="020B0600070205080204" pitchFamily="50" charset="-128"/>
            </a:rPr>
            <a:t>2040</a:t>
          </a:r>
          <a:r>
            <a:rPr kumimoji="1" lang="ja-JP" altLang="en-US" sz="1300">
              <a:latin typeface="ＭＳ Ｐゴシック" panose="020B0600070205080204" pitchFamily="50" charset="-128"/>
              <a:ea typeface="ＭＳ Ｐゴシック" panose="020B0600070205080204" pitchFamily="50" charset="-128"/>
            </a:rPr>
            <a:t>年頃をピークに人口が減少に転じることが予測されるため、引き続き、住民サービスを低下させることなく、事務の合理化・職員の適正配置を図ることで現在の水準を維持していくように努める。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045825"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08392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436225"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1083925" y="1159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0436225"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1083925" y="1119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0436225"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1083925" y="1079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0436225"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1083925" y="1039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0436225"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1083925" y="999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043622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108392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0436225"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108392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4703425"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4792325"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4643100" y="115148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4792325"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4643100" y="101495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60</xdr:row>
      <xdr:rowOff>140018</xdr:rowOff>
    </xdr:to>
    <xdr:cxnSp macro="">
      <xdr:nvCxnSpPr>
        <xdr:cNvPr id="318" name="直線コネクタ 317"/>
        <xdr:cNvCxnSpPr/>
      </xdr:nvCxnSpPr>
      <xdr:spPr>
        <a:xfrm>
          <a:off x="13979525" y="10420985"/>
          <a:ext cx="7239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4792325"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4662150" y="106074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125942</xdr:rowOff>
    </xdr:from>
    <xdr:to>
      <xdr:col>77</xdr:col>
      <xdr:colOff>44450</xdr:colOff>
      <xdr:row>60</xdr:row>
      <xdr:rowOff>133985</xdr:rowOff>
    </xdr:to>
    <xdr:cxnSp macro="">
      <xdr:nvCxnSpPr>
        <xdr:cNvPr id="321" name="直線コネクタ 320"/>
        <xdr:cNvCxnSpPr/>
      </xdr:nvCxnSpPr>
      <xdr:spPr>
        <a:xfrm>
          <a:off x="13214350" y="10412942"/>
          <a:ext cx="765175"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3938250" y="105933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3655675"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99801</xdr:rowOff>
    </xdr:from>
    <xdr:to>
      <xdr:col>72</xdr:col>
      <xdr:colOff>203200</xdr:colOff>
      <xdr:row>60</xdr:row>
      <xdr:rowOff>125942</xdr:rowOff>
    </xdr:to>
    <xdr:cxnSp macro="">
      <xdr:nvCxnSpPr>
        <xdr:cNvPr id="324" name="直線コネクタ 323"/>
        <xdr:cNvCxnSpPr/>
      </xdr:nvCxnSpPr>
      <xdr:spPr>
        <a:xfrm>
          <a:off x="12458700" y="10386801"/>
          <a:ext cx="75565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3182600" y="105873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2880975"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99801</xdr:rowOff>
    </xdr:to>
    <xdr:cxnSp macro="">
      <xdr:nvCxnSpPr>
        <xdr:cNvPr id="327" name="直線コネクタ 326"/>
        <xdr:cNvCxnSpPr/>
      </xdr:nvCxnSpPr>
      <xdr:spPr>
        <a:xfrm>
          <a:off x="11684000" y="10380769"/>
          <a:ext cx="7747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2407900" y="105632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2125325"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1633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1" name="テキスト ボックス 330"/>
        <xdr:cNvSpPr txBox="1"/>
      </xdr:nvSpPr>
      <xdr:spPr>
        <a:xfrm>
          <a:off x="1136015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4516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37922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3027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22713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14966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89218</xdr:rowOff>
    </xdr:from>
    <xdr:to>
      <xdr:col>81</xdr:col>
      <xdr:colOff>95250</xdr:colOff>
      <xdr:row>61</xdr:row>
      <xdr:rowOff>19368</xdr:rowOff>
    </xdr:to>
    <xdr:sp macro="" textlink="">
      <xdr:nvSpPr>
        <xdr:cNvPr id="337" name="楕円 336"/>
        <xdr:cNvSpPr/>
      </xdr:nvSpPr>
      <xdr:spPr>
        <a:xfrm>
          <a:off x="14662150" y="103762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105745</xdr:rowOff>
    </xdr:from>
    <xdr:ext cx="762000" cy="259045"/>
    <xdr:sp macro="" textlink="">
      <xdr:nvSpPr>
        <xdr:cNvPr id="338" name="定員管理の状況該当値テキスト"/>
        <xdr:cNvSpPr txBox="1"/>
      </xdr:nvSpPr>
      <xdr:spPr>
        <a:xfrm>
          <a:off x="14792325" y="1022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39" name="楕円 338"/>
        <xdr:cNvSpPr/>
      </xdr:nvSpPr>
      <xdr:spPr>
        <a:xfrm>
          <a:off x="13938250" y="103701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23512</xdr:rowOff>
    </xdr:from>
    <xdr:ext cx="736600" cy="259045"/>
    <xdr:sp macro="" textlink="">
      <xdr:nvSpPr>
        <xdr:cNvPr id="340" name="テキスト ボックス 339"/>
        <xdr:cNvSpPr txBox="1"/>
      </xdr:nvSpPr>
      <xdr:spPr>
        <a:xfrm>
          <a:off x="13655675"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75142</xdr:rowOff>
    </xdr:from>
    <xdr:to>
      <xdr:col>73</xdr:col>
      <xdr:colOff>44450</xdr:colOff>
      <xdr:row>61</xdr:row>
      <xdr:rowOff>5292</xdr:rowOff>
    </xdr:to>
    <xdr:sp macro="" textlink="">
      <xdr:nvSpPr>
        <xdr:cNvPr id="341" name="楕円 340"/>
        <xdr:cNvSpPr/>
      </xdr:nvSpPr>
      <xdr:spPr>
        <a:xfrm>
          <a:off x="13182600" y="103621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15469</xdr:rowOff>
    </xdr:from>
    <xdr:ext cx="762000" cy="259045"/>
    <xdr:sp macro="" textlink="">
      <xdr:nvSpPr>
        <xdr:cNvPr id="342" name="テキスト ボックス 341"/>
        <xdr:cNvSpPr txBox="1"/>
      </xdr:nvSpPr>
      <xdr:spPr>
        <a:xfrm>
          <a:off x="12880975"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3" name="楕円 342"/>
        <xdr:cNvSpPr/>
      </xdr:nvSpPr>
      <xdr:spPr>
        <a:xfrm>
          <a:off x="12407900" y="103360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4" name="テキスト ボックス 343"/>
        <xdr:cNvSpPr txBox="1"/>
      </xdr:nvSpPr>
      <xdr:spPr>
        <a:xfrm>
          <a:off x="12125325"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42969</xdr:rowOff>
    </xdr:from>
    <xdr:to>
      <xdr:col>64</xdr:col>
      <xdr:colOff>152400</xdr:colOff>
      <xdr:row>60</xdr:row>
      <xdr:rowOff>144569</xdr:rowOff>
    </xdr:to>
    <xdr:sp macro="" textlink="">
      <xdr:nvSpPr>
        <xdr:cNvPr id="345" name="楕円 344"/>
        <xdr:cNvSpPr/>
      </xdr:nvSpPr>
      <xdr:spPr>
        <a:xfrm>
          <a:off x="11633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154746</xdr:rowOff>
    </xdr:from>
    <xdr:ext cx="762000" cy="259045"/>
    <xdr:sp macro="" textlink="">
      <xdr:nvSpPr>
        <xdr:cNvPr id="346" name="テキスト ボックス 345"/>
        <xdr:cNvSpPr txBox="1"/>
      </xdr:nvSpPr>
      <xdr:spPr>
        <a:xfrm>
          <a:off x="1136015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108392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1817799"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3321851"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5541625" y="527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5541625" y="546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696402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696402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182245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182245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108392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564005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5640050" y="577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5748000" y="609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若干の増加となっている。今後も連続立体交差事業及び施設の長寿命化対策事業等に関する市債の発行増に伴い元利償還金が増加傾向にある。全国平均、愛知県平均より下回っているものの、数値に注視し、引き続き健全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1045825"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108392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0436225"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1083925" y="7846785"/>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0436225"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1083925" y="7502072"/>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0436225"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1083925" y="715735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0436225"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1083925" y="681264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0436225"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1083925" y="6467928"/>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0436225"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1083925" y="612321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08392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08392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4703425"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4792325"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4643100" y="76054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4792325"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4643100" y="6295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152763</xdr:rowOff>
    </xdr:from>
    <xdr:to>
      <xdr:col>81</xdr:col>
      <xdr:colOff>44450</xdr:colOff>
      <xdr:row>38</xdr:row>
      <xdr:rowOff>159657</xdr:rowOff>
    </xdr:to>
    <xdr:cxnSp macro="">
      <xdr:nvCxnSpPr>
        <xdr:cNvPr id="381" name="直線コネクタ 380"/>
        <xdr:cNvCxnSpPr/>
      </xdr:nvCxnSpPr>
      <xdr:spPr>
        <a:xfrm>
          <a:off x="13979525" y="6667863"/>
          <a:ext cx="7239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4792325"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4662150" y="689283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152763</xdr:rowOff>
    </xdr:to>
    <xdr:cxnSp macro="">
      <xdr:nvCxnSpPr>
        <xdr:cNvPr id="384" name="直線コネクタ 383"/>
        <xdr:cNvCxnSpPr/>
      </xdr:nvCxnSpPr>
      <xdr:spPr>
        <a:xfrm>
          <a:off x="13214350" y="6598920"/>
          <a:ext cx="765175"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3938250" y="691351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3655675"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42454</xdr:rowOff>
    </xdr:from>
    <xdr:to>
      <xdr:col>72</xdr:col>
      <xdr:colOff>203200</xdr:colOff>
      <xdr:row>38</xdr:row>
      <xdr:rowOff>83820</xdr:rowOff>
    </xdr:to>
    <xdr:cxnSp macro="">
      <xdr:nvCxnSpPr>
        <xdr:cNvPr id="387" name="直線コネクタ 386"/>
        <xdr:cNvCxnSpPr/>
      </xdr:nvCxnSpPr>
      <xdr:spPr>
        <a:xfrm>
          <a:off x="12458700" y="6557554"/>
          <a:ext cx="75565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3182600" y="6934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2880975"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14877</xdr:rowOff>
    </xdr:from>
    <xdr:to>
      <xdr:col>68</xdr:col>
      <xdr:colOff>152400</xdr:colOff>
      <xdr:row>38</xdr:row>
      <xdr:rowOff>42454</xdr:rowOff>
    </xdr:to>
    <xdr:cxnSp macro="">
      <xdr:nvCxnSpPr>
        <xdr:cNvPr id="390" name="直線コネクタ 389"/>
        <xdr:cNvCxnSpPr/>
      </xdr:nvCxnSpPr>
      <xdr:spPr>
        <a:xfrm>
          <a:off x="11684000" y="6529977"/>
          <a:ext cx="7747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2407900" y="69548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2125325"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1633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136015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4516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37922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027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2713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14966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0" name="楕円 399"/>
        <xdr:cNvSpPr/>
      </xdr:nvSpPr>
      <xdr:spPr>
        <a:xfrm>
          <a:off x="14662150" y="66239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1" name="公債費負担の状況該当値テキスト"/>
        <xdr:cNvSpPr txBox="1"/>
      </xdr:nvSpPr>
      <xdr:spPr>
        <a:xfrm>
          <a:off x="14792325"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101963</xdr:rowOff>
    </xdr:from>
    <xdr:to>
      <xdr:col>77</xdr:col>
      <xdr:colOff>95250</xdr:colOff>
      <xdr:row>39</xdr:row>
      <xdr:rowOff>32113</xdr:rowOff>
    </xdr:to>
    <xdr:sp macro="" textlink="">
      <xdr:nvSpPr>
        <xdr:cNvPr id="402" name="楕円 401"/>
        <xdr:cNvSpPr/>
      </xdr:nvSpPr>
      <xdr:spPr>
        <a:xfrm>
          <a:off x="13938250" y="66170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42290</xdr:rowOff>
    </xdr:from>
    <xdr:ext cx="736600" cy="259045"/>
    <xdr:sp macro="" textlink="">
      <xdr:nvSpPr>
        <xdr:cNvPr id="403" name="テキスト ボックス 402"/>
        <xdr:cNvSpPr txBox="1"/>
      </xdr:nvSpPr>
      <xdr:spPr>
        <a:xfrm>
          <a:off x="13655675" y="638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4" name="楕円 403"/>
        <xdr:cNvSpPr/>
      </xdr:nvSpPr>
      <xdr:spPr>
        <a:xfrm>
          <a:off x="13182600" y="6548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5" name="テキスト ボックス 404"/>
        <xdr:cNvSpPr txBox="1"/>
      </xdr:nvSpPr>
      <xdr:spPr>
        <a:xfrm>
          <a:off x="12880975"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163104</xdr:rowOff>
    </xdr:from>
    <xdr:to>
      <xdr:col>68</xdr:col>
      <xdr:colOff>203200</xdr:colOff>
      <xdr:row>38</xdr:row>
      <xdr:rowOff>93254</xdr:rowOff>
    </xdr:to>
    <xdr:sp macro="" textlink="">
      <xdr:nvSpPr>
        <xdr:cNvPr id="406" name="楕円 405"/>
        <xdr:cNvSpPr/>
      </xdr:nvSpPr>
      <xdr:spPr>
        <a:xfrm>
          <a:off x="12407900" y="6506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103431</xdr:rowOff>
    </xdr:from>
    <xdr:ext cx="762000" cy="259045"/>
    <xdr:sp macro="" textlink="">
      <xdr:nvSpPr>
        <xdr:cNvPr id="407" name="テキスト ボックス 406"/>
        <xdr:cNvSpPr txBox="1"/>
      </xdr:nvSpPr>
      <xdr:spPr>
        <a:xfrm>
          <a:off x="12125325"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135527</xdr:rowOff>
    </xdr:from>
    <xdr:to>
      <xdr:col>64</xdr:col>
      <xdr:colOff>152400</xdr:colOff>
      <xdr:row>38</xdr:row>
      <xdr:rowOff>65677</xdr:rowOff>
    </xdr:to>
    <xdr:sp macro="" textlink="">
      <xdr:nvSpPr>
        <xdr:cNvPr id="408" name="楕円 407"/>
        <xdr:cNvSpPr/>
      </xdr:nvSpPr>
      <xdr:spPr>
        <a:xfrm>
          <a:off x="116332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75854</xdr:rowOff>
    </xdr:from>
    <xdr:ext cx="762000" cy="259045"/>
    <xdr:sp macro="" textlink="">
      <xdr:nvSpPr>
        <xdr:cNvPr id="409" name="テキスト ボックス 408"/>
        <xdr:cNvSpPr txBox="1"/>
      </xdr:nvSpPr>
      <xdr:spPr>
        <a:xfrm>
          <a:off x="11360150" y="62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083925" y="120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1901155"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23849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5541625" y="146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5541625" y="165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6964025"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6964025"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8224500"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8224500"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083925" y="196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5640050" y="196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5640050" y="196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5748000" y="228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地方債の残高等の将来負担額に対し、充当可能な財源が確保されているため「－％」となっており、現時点では良好な状態である。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大型事業である駅周辺整備事業に加え、施設の長寿命化対策事業費の増により、新規地方債の発行は増加する見込みである。後世への負担を少しでも軽減するよう、新規事業の実施は費用対効果を十分検証したうえで決定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045825"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083925" y="438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436225"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1083925" y="397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0436225"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1083925" y="357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0436225"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1083925" y="317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0436225"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1083925" y="277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0436225"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1083925" y="237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0436225"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083925" y="196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083925" y="196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4703425"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4792325"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4643100" y="39013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4792325"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4643100" y="23706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4792325"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4662150" y="25233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3938250" y="25716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3655675"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3182600" y="25861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2880975"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2407900" y="26198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2125325"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1" name="フローチャート: 判断 450"/>
        <xdr:cNvSpPr/>
      </xdr:nvSpPr>
      <xdr:spPr>
        <a:xfrm>
          <a:off x="11633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2" name="テキスト ボックス 451"/>
        <xdr:cNvSpPr txBox="1"/>
      </xdr:nvSpPr>
      <xdr:spPr>
        <a:xfrm>
          <a:off x="1136015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4516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37922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302702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22713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14966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0899775"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6398875"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6424275" y="215900"/>
          <a:ext cx="33147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6449675" y="241300"/>
          <a:ext cx="3267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004925" y="190500"/>
          <a:ext cx="2279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030325" y="215900"/>
          <a:ext cx="22447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055725" y="241300"/>
          <a:ext cx="218757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1976437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676275" y="1524000"/>
          <a:ext cx="82518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774700" y="15557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08175" y="1555750"/>
          <a:ext cx="10985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070225"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365625" y="15494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111875" y="1549400"/>
          <a:ext cx="108902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245350" y="15494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365625" y="2413000"/>
          <a:ext cx="174625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175375" y="2413000"/>
          <a:ext cx="291465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080500" y="1524000"/>
          <a:ext cx="12065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283700" y="1587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283700" y="18542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283700" y="21844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153525" y="16764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188450" y="1625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188450" y="1892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23290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153525" y="2159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23290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153525" y="2540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12775"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12775"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12775"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12775"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676275" y="4699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625975" y="4762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625975" y="4953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086475" y="4762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086475" y="4953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470775" y="4762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470775" y="4953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676275" y="5270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4914900" y="5270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4968875" y="5270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4987925" y="5588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類似団体とほぼ同じ水準で推移している。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しかし、ごみ処理業務及び消防業務を一部事務組合・広域連合で行っており、これらの一部事務組合等の人件費に充てる負担金を含めると比率は上昇する。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住民サービスを低下させることなく、業務の合理化・職員の適正配置を図ることで人件費の抑制に努め、引き続き現在の水準を維持する。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38175"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676275" y="7556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25425"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676275" y="7175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25425"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676275" y="6794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25425"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676275" y="6413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25425"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676275" y="6032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25425"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676275" y="5651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25425"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676275" y="5270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25425"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676275" y="5270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1402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2291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079875" y="710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2291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079875" y="57505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134620</xdr:rowOff>
    </xdr:to>
    <xdr:cxnSp macro="">
      <xdr:nvCxnSpPr>
        <xdr:cNvPr id="66" name="直線コネクタ 65"/>
        <xdr:cNvCxnSpPr/>
      </xdr:nvCxnSpPr>
      <xdr:spPr>
        <a:xfrm flipV="1">
          <a:off x="3425825" y="6238240"/>
          <a:ext cx="7143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2291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117975" y="6187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8890</xdr:rowOff>
    </xdr:to>
    <xdr:cxnSp macro="">
      <xdr:nvCxnSpPr>
        <xdr:cNvPr id="69" name="直線コネクタ 68"/>
        <xdr:cNvCxnSpPr/>
      </xdr:nvCxnSpPr>
      <xdr:spPr>
        <a:xfrm flipV="1">
          <a:off x="2670175" y="6306820"/>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394075" y="6187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09245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8890</xdr:rowOff>
    </xdr:to>
    <xdr:cxnSp macro="">
      <xdr:nvCxnSpPr>
        <xdr:cNvPr id="72" name="直線コネクタ 71"/>
        <xdr:cNvCxnSpPr/>
      </xdr:nvCxnSpPr>
      <xdr:spPr>
        <a:xfrm>
          <a:off x="1895475" y="6261100"/>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2619375"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346325"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127000</xdr:rowOff>
    </xdr:to>
    <xdr:cxnSp macro="">
      <xdr:nvCxnSpPr>
        <xdr:cNvPr id="75" name="直線コネクタ 74"/>
        <xdr:cNvCxnSpPr/>
      </xdr:nvCxnSpPr>
      <xdr:spPr>
        <a:xfrm flipV="1">
          <a:off x="1149350" y="626110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1873250" y="6187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571625"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09855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8255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395287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25755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48285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71767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9620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117975" y="61874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xdr:cNvSpPr txBox="1"/>
      </xdr:nvSpPr>
      <xdr:spPr>
        <a:xfrm>
          <a:off x="42291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394075" y="62560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xdr:cNvSpPr txBox="1"/>
      </xdr:nvSpPr>
      <xdr:spPr>
        <a:xfrm>
          <a:off x="309245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2619375"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346325"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1873250" y="62103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571625"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09855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8255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0674350" y="1270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4652625" y="1333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4652625" y="1524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6113125" y="1333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6113125" y="1524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7487900" y="1333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7487900" y="1524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0674350" y="1841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4912975" y="1841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4976475" y="1841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5014575" y="2159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職員人件費を抑制し、臨時職員への移行及び給食調理の民間委託などを推進してきたことから、類似団体、全国平均、愛知県平均と比較して、高い水準で推移している。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物件費の削減は、人件費の水準と併せて総合的に判断し、経費削減に努めていく。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063625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0674350" y="4127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0252075"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0674350" y="3746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0252075"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0674350" y="3365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0252075"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0674350" y="298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0252075"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0674350" y="2603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0252075"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0674350" y="2222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0252075"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0674350" y="184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0252075"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0674350" y="1841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416685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4227175"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4077950" y="37617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4227175"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4077950" y="2428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153670</xdr:rowOff>
    </xdr:from>
    <xdr:to>
      <xdr:col>82</xdr:col>
      <xdr:colOff>107950</xdr:colOff>
      <xdr:row>20</xdr:row>
      <xdr:rowOff>5080</xdr:rowOff>
    </xdr:to>
    <xdr:cxnSp macro="">
      <xdr:nvCxnSpPr>
        <xdr:cNvPr id="127" name="直線コネクタ 126"/>
        <xdr:cNvCxnSpPr/>
      </xdr:nvCxnSpPr>
      <xdr:spPr>
        <a:xfrm>
          <a:off x="13442950" y="341122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4227175"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411605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153670</xdr:rowOff>
    </xdr:from>
    <xdr:to>
      <xdr:col>78</xdr:col>
      <xdr:colOff>69850</xdr:colOff>
      <xdr:row>20</xdr:row>
      <xdr:rowOff>20320</xdr:rowOff>
    </xdr:to>
    <xdr:cxnSp macro="">
      <xdr:nvCxnSpPr>
        <xdr:cNvPr id="130" name="直線コネクタ 129"/>
        <xdr:cNvCxnSpPr/>
      </xdr:nvCxnSpPr>
      <xdr:spPr>
        <a:xfrm flipV="1">
          <a:off x="12687300" y="341122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339215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31191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146050</xdr:rowOff>
    </xdr:from>
    <xdr:to>
      <xdr:col>73</xdr:col>
      <xdr:colOff>180975</xdr:colOff>
      <xdr:row>20</xdr:row>
      <xdr:rowOff>20320</xdr:rowOff>
    </xdr:to>
    <xdr:cxnSp macro="">
      <xdr:nvCxnSpPr>
        <xdr:cNvPr id="133" name="直線コネクタ 132"/>
        <xdr:cNvCxnSpPr/>
      </xdr:nvCxnSpPr>
      <xdr:spPr>
        <a:xfrm>
          <a:off x="11922125" y="3403600"/>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2646025" y="30022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23444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130810</xdr:rowOff>
    </xdr:from>
    <xdr:to>
      <xdr:col>69</xdr:col>
      <xdr:colOff>92075</xdr:colOff>
      <xdr:row>19</xdr:row>
      <xdr:rowOff>146050</xdr:rowOff>
    </xdr:to>
    <xdr:cxnSp macro="">
      <xdr:nvCxnSpPr>
        <xdr:cNvPr id="136" name="直線コネクタ 135"/>
        <xdr:cNvCxnSpPr/>
      </xdr:nvCxnSpPr>
      <xdr:spPr>
        <a:xfrm>
          <a:off x="11147425" y="338836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1871325"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1598275"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1125200" y="29565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0823575"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39795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32556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25095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17348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09696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125730</xdr:rowOff>
    </xdr:from>
    <xdr:to>
      <xdr:col>82</xdr:col>
      <xdr:colOff>158750</xdr:colOff>
      <xdr:row>20</xdr:row>
      <xdr:rowOff>55880</xdr:rowOff>
    </xdr:to>
    <xdr:sp macro="" textlink="">
      <xdr:nvSpPr>
        <xdr:cNvPr id="146" name="楕円 145"/>
        <xdr:cNvSpPr/>
      </xdr:nvSpPr>
      <xdr:spPr>
        <a:xfrm>
          <a:off x="1411605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97807</xdr:rowOff>
    </xdr:from>
    <xdr:ext cx="762000" cy="259045"/>
    <xdr:sp macro="" textlink="">
      <xdr:nvSpPr>
        <xdr:cNvPr id="147" name="物件費該当値テキスト"/>
        <xdr:cNvSpPr txBox="1"/>
      </xdr:nvSpPr>
      <xdr:spPr>
        <a:xfrm>
          <a:off x="14227175"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102870</xdr:rowOff>
    </xdr:from>
    <xdr:to>
      <xdr:col>78</xdr:col>
      <xdr:colOff>120650</xdr:colOff>
      <xdr:row>20</xdr:row>
      <xdr:rowOff>33020</xdr:rowOff>
    </xdr:to>
    <xdr:sp macro="" textlink="">
      <xdr:nvSpPr>
        <xdr:cNvPr id="148" name="楕円 147"/>
        <xdr:cNvSpPr/>
      </xdr:nvSpPr>
      <xdr:spPr>
        <a:xfrm>
          <a:off x="1339215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17797</xdr:rowOff>
    </xdr:from>
    <xdr:ext cx="736600" cy="259045"/>
    <xdr:sp macro="" textlink="">
      <xdr:nvSpPr>
        <xdr:cNvPr id="149" name="テキスト ボックス 148"/>
        <xdr:cNvSpPr txBox="1"/>
      </xdr:nvSpPr>
      <xdr:spPr>
        <a:xfrm>
          <a:off x="131191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140970</xdr:rowOff>
    </xdr:from>
    <xdr:to>
      <xdr:col>74</xdr:col>
      <xdr:colOff>31750</xdr:colOff>
      <xdr:row>20</xdr:row>
      <xdr:rowOff>71120</xdr:rowOff>
    </xdr:to>
    <xdr:sp macro="" textlink="">
      <xdr:nvSpPr>
        <xdr:cNvPr id="150" name="楕円 149"/>
        <xdr:cNvSpPr/>
      </xdr:nvSpPr>
      <xdr:spPr>
        <a:xfrm>
          <a:off x="12646025" y="33985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55897</xdr:rowOff>
    </xdr:from>
    <xdr:ext cx="762000" cy="259045"/>
    <xdr:sp macro="" textlink="">
      <xdr:nvSpPr>
        <xdr:cNvPr id="151" name="テキスト ボックス 150"/>
        <xdr:cNvSpPr txBox="1"/>
      </xdr:nvSpPr>
      <xdr:spPr>
        <a:xfrm>
          <a:off x="123444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2" name="楕円 151"/>
        <xdr:cNvSpPr/>
      </xdr:nvSpPr>
      <xdr:spPr>
        <a:xfrm>
          <a:off x="11871325"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3" name="テキスト ボックス 152"/>
        <xdr:cNvSpPr txBox="1"/>
      </xdr:nvSpPr>
      <xdr:spPr>
        <a:xfrm>
          <a:off x="11598275"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80010</xdr:rowOff>
    </xdr:from>
    <xdr:to>
      <xdr:col>65</xdr:col>
      <xdr:colOff>53975</xdr:colOff>
      <xdr:row>20</xdr:row>
      <xdr:rowOff>10160</xdr:rowOff>
    </xdr:to>
    <xdr:sp macro="" textlink="">
      <xdr:nvSpPr>
        <xdr:cNvPr id="154" name="楕円 153"/>
        <xdr:cNvSpPr/>
      </xdr:nvSpPr>
      <xdr:spPr>
        <a:xfrm>
          <a:off x="11125200" y="33375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166387</xdr:rowOff>
    </xdr:from>
    <xdr:ext cx="762000" cy="259045"/>
    <xdr:sp macro="" textlink="">
      <xdr:nvSpPr>
        <xdr:cNvPr id="155" name="テキスト ボックス 154"/>
        <xdr:cNvSpPr txBox="1"/>
      </xdr:nvSpPr>
      <xdr:spPr>
        <a:xfrm>
          <a:off x="10823575"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676275" y="8128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4625975" y="8191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4625975" y="8382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086475" y="8191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086475" y="8382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470775" y="819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470775" y="838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676275" y="8699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4914900" y="8699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4968875" y="8699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4987925" y="9017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全国平均、愛知県平均より下回るものの、類似団体平均より依然上回っている。今後も扶助費の増加が見込まれるなか、他事業へ影響を及ぼさないような財政運営に努める。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638175"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676275" y="10985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25425"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676275" y="105283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25425"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676275" y="100711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25425"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676275" y="96139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25425"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676275" y="91567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25425"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676275" y="8699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25425"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676275" y="8699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1402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2291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079875" y="10574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2291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079875" y="9202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5842</xdr:rowOff>
    </xdr:from>
    <xdr:to>
      <xdr:col>24</xdr:col>
      <xdr:colOff>25400</xdr:colOff>
      <xdr:row>57</xdr:row>
      <xdr:rowOff>51562</xdr:rowOff>
    </xdr:to>
    <xdr:cxnSp macro="">
      <xdr:nvCxnSpPr>
        <xdr:cNvPr id="186" name="直線コネクタ 185"/>
        <xdr:cNvCxnSpPr/>
      </xdr:nvCxnSpPr>
      <xdr:spPr>
        <a:xfrm flipV="1">
          <a:off x="3425825" y="9778492"/>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2291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117975" y="96362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51562</xdr:rowOff>
    </xdr:to>
    <xdr:cxnSp macro="">
      <xdr:nvCxnSpPr>
        <xdr:cNvPr id="189" name="直線コネクタ 188"/>
        <xdr:cNvCxnSpPr/>
      </xdr:nvCxnSpPr>
      <xdr:spPr>
        <a:xfrm>
          <a:off x="2670175" y="9751060"/>
          <a:ext cx="75565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394075" y="96179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09245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56</xdr:row>
      <xdr:rowOff>168148</xdr:rowOff>
    </xdr:to>
    <xdr:cxnSp macro="">
      <xdr:nvCxnSpPr>
        <xdr:cNvPr id="192" name="直線コネクタ 191"/>
        <xdr:cNvCxnSpPr/>
      </xdr:nvCxnSpPr>
      <xdr:spPr>
        <a:xfrm flipV="1">
          <a:off x="1895475" y="9751060"/>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2619375"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346325"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122428</xdr:rowOff>
    </xdr:from>
    <xdr:to>
      <xdr:col>11</xdr:col>
      <xdr:colOff>9525</xdr:colOff>
      <xdr:row>56</xdr:row>
      <xdr:rowOff>168148</xdr:rowOff>
    </xdr:to>
    <xdr:cxnSp macro="">
      <xdr:nvCxnSpPr>
        <xdr:cNvPr id="195" name="直線コネクタ 194"/>
        <xdr:cNvCxnSpPr/>
      </xdr:nvCxnSpPr>
      <xdr:spPr>
        <a:xfrm>
          <a:off x="1149350" y="9723628"/>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1873250" y="95539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571625"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09855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199" name="テキスト ボックス 198"/>
        <xdr:cNvSpPr txBox="1"/>
      </xdr:nvSpPr>
      <xdr:spPr>
        <a:xfrm>
          <a:off x="8255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395287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25755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48285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71767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9620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126492</xdr:rowOff>
    </xdr:from>
    <xdr:to>
      <xdr:col>24</xdr:col>
      <xdr:colOff>76200</xdr:colOff>
      <xdr:row>57</xdr:row>
      <xdr:rowOff>56642</xdr:rowOff>
    </xdr:to>
    <xdr:sp macro="" textlink="">
      <xdr:nvSpPr>
        <xdr:cNvPr id="205" name="楕円 204"/>
        <xdr:cNvSpPr/>
      </xdr:nvSpPr>
      <xdr:spPr>
        <a:xfrm>
          <a:off x="4117975" y="97276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98569</xdr:rowOff>
    </xdr:from>
    <xdr:ext cx="762000" cy="259045"/>
    <xdr:sp macro="" textlink="">
      <xdr:nvSpPr>
        <xdr:cNvPr id="206" name="扶助費該当値テキスト"/>
        <xdr:cNvSpPr txBox="1"/>
      </xdr:nvSpPr>
      <xdr:spPr>
        <a:xfrm>
          <a:off x="42291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xdr:rowOff>
    </xdr:from>
    <xdr:to>
      <xdr:col>20</xdr:col>
      <xdr:colOff>38100</xdr:colOff>
      <xdr:row>57</xdr:row>
      <xdr:rowOff>102362</xdr:rowOff>
    </xdr:to>
    <xdr:sp macro="" textlink="">
      <xdr:nvSpPr>
        <xdr:cNvPr id="207" name="楕円 206"/>
        <xdr:cNvSpPr/>
      </xdr:nvSpPr>
      <xdr:spPr>
        <a:xfrm>
          <a:off x="3394075" y="97734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87139</xdr:rowOff>
    </xdr:from>
    <xdr:ext cx="736600" cy="259045"/>
    <xdr:sp macro="" textlink="">
      <xdr:nvSpPr>
        <xdr:cNvPr id="208" name="テキスト ボックス 207"/>
        <xdr:cNvSpPr txBox="1"/>
      </xdr:nvSpPr>
      <xdr:spPr>
        <a:xfrm>
          <a:off x="309245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9" name="楕円 208"/>
        <xdr:cNvSpPr/>
      </xdr:nvSpPr>
      <xdr:spPr>
        <a:xfrm>
          <a:off x="2619375"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10" name="テキスト ボックス 209"/>
        <xdr:cNvSpPr txBox="1"/>
      </xdr:nvSpPr>
      <xdr:spPr>
        <a:xfrm>
          <a:off x="2346325"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117348</xdr:rowOff>
    </xdr:from>
    <xdr:to>
      <xdr:col>11</xdr:col>
      <xdr:colOff>60325</xdr:colOff>
      <xdr:row>57</xdr:row>
      <xdr:rowOff>47498</xdr:rowOff>
    </xdr:to>
    <xdr:sp macro="" textlink="">
      <xdr:nvSpPr>
        <xdr:cNvPr id="211" name="楕円 210"/>
        <xdr:cNvSpPr/>
      </xdr:nvSpPr>
      <xdr:spPr>
        <a:xfrm>
          <a:off x="1873250" y="97185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32275</xdr:rowOff>
    </xdr:from>
    <xdr:ext cx="762000" cy="259045"/>
    <xdr:sp macro="" textlink="">
      <xdr:nvSpPr>
        <xdr:cNvPr id="212" name="テキスト ボックス 211"/>
        <xdr:cNvSpPr txBox="1"/>
      </xdr:nvSpPr>
      <xdr:spPr>
        <a:xfrm>
          <a:off x="1571625"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3" name="楕円 212"/>
        <xdr:cNvSpPr/>
      </xdr:nvSpPr>
      <xdr:spPr>
        <a:xfrm>
          <a:off x="109855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4" name="テキスト ボックス 213"/>
        <xdr:cNvSpPr txBox="1"/>
      </xdr:nvSpPr>
      <xdr:spPr>
        <a:xfrm>
          <a:off x="8255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0674350" y="8128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4652625" y="819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4652625" y="838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6113125" y="8191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6113125" y="8382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17487900" y="8191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17487900" y="8382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0674350" y="8699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4912975" y="8699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4976475" y="8699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5014575" y="9017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その他の主なものは繰出金である。類似団体平均、全国平均を下回っている。平成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年度は、下水道事業繰出金が打ち切り決算の影響で減少したことにより、数値が減少した。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今後も各事業において、経費の削減及び歳入の適正化を図り、税収が主な財源である普通会計の負担軽減に努めていく。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063625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0674350" y="10985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0252075"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0674350" y="1060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0252075"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0674350" y="10223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0252075"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0674350" y="9842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0252075"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0674350" y="946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0252075"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0674350" y="908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0252075"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0674350" y="8699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0252075"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0674350" y="8699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416685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4227175"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4077950" y="10398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4227175"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4077950" y="9042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35560</xdr:rowOff>
    </xdr:to>
    <xdr:cxnSp macro="">
      <xdr:nvCxnSpPr>
        <xdr:cNvPr id="247" name="直線コネクタ 246"/>
        <xdr:cNvCxnSpPr/>
      </xdr:nvCxnSpPr>
      <xdr:spPr>
        <a:xfrm flipV="1">
          <a:off x="13442950" y="9522460"/>
          <a:ext cx="7239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4227175"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411605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35560</xdr:rowOff>
    </xdr:to>
    <xdr:cxnSp macro="">
      <xdr:nvCxnSpPr>
        <xdr:cNvPr id="250" name="直線コネクタ 249"/>
        <xdr:cNvCxnSpPr/>
      </xdr:nvCxnSpPr>
      <xdr:spPr>
        <a:xfrm>
          <a:off x="12687300" y="9613900"/>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339215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31191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50800</xdr:rowOff>
    </xdr:to>
    <xdr:cxnSp macro="">
      <xdr:nvCxnSpPr>
        <xdr:cNvPr id="253" name="直線コネクタ 252"/>
        <xdr:cNvCxnSpPr/>
      </xdr:nvCxnSpPr>
      <xdr:spPr>
        <a:xfrm flipV="1">
          <a:off x="11922125" y="961390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2646025" y="9753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23444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50800</xdr:rowOff>
    </xdr:to>
    <xdr:cxnSp macro="">
      <xdr:nvCxnSpPr>
        <xdr:cNvPr id="256" name="直線コネクタ 255"/>
        <xdr:cNvCxnSpPr/>
      </xdr:nvCxnSpPr>
      <xdr:spPr>
        <a:xfrm>
          <a:off x="11147425" y="960628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1871325"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1598275"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1125200" y="96316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xdr:cNvSpPr txBox="1"/>
      </xdr:nvSpPr>
      <xdr:spPr>
        <a:xfrm>
          <a:off x="10823575"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39795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32556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25095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17348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09696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6" name="楕円 265"/>
        <xdr:cNvSpPr/>
      </xdr:nvSpPr>
      <xdr:spPr>
        <a:xfrm>
          <a:off x="1411605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7" name="その他該当値テキスト"/>
        <xdr:cNvSpPr txBox="1"/>
      </xdr:nvSpPr>
      <xdr:spPr>
        <a:xfrm>
          <a:off x="14227175"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8" name="楕円 267"/>
        <xdr:cNvSpPr/>
      </xdr:nvSpPr>
      <xdr:spPr>
        <a:xfrm>
          <a:off x="1339215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9" name="テキスト ボックス 268"/>
        <xdr:cNvSpPr txBox="1"/>
      </xdr:nvSpPr>
      <xdr:spPr>
        <a:xfrm>
          <a:off x="131191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2646025" y="9563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23444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2" name="楕円 271"/>
        <xdr:cNvSpPr/>
      </xdr:nvSpPr>
      <xdr:spPr>
        <a:xfrm>
          <a:off x="11871325"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3" name="テキスト ボックス 272"/>
        <xdr:cNvSpPr txBox="1"/>
      </xdr:nvSpPr>
      <xdr:spPr>
        <a:xfrm>
          <a:off x="11598275"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4" name="楕円 273"/>
        <xdr:cNvSpPr/>
      </xdr:nvSpPr>
      <xdr:spPr>
        <a:xfrm>
          <a:off x="11125200" y="95554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5" name="テキスト ボックス 274"/>
        <xdr:cNvSpPr txBox="1"/>
      </xdr:nvSpPr>
      <xdr:spPr>
        <a:xfrm>
          <a:off x="10823575"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0674350" y="4699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4652625" y="4762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4652625" y="4953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6113125" y="4762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6113125" y="4953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17487900" y="4762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17487900" y="4953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0674350" y="5270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4912975" y="5270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4976475" y="5270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5014575" y="5588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ごみ処理業務及び消防業務を一部事務組合・広域連合で行っているため、これらの団体への分担金・負担金が補助費等の大半を占めている。平成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年度は過年度国庫負担均等返還金の大幅な減少があったため、比率が改善した。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今後、公営企業会計への負担金・補助金や、一部事務組合・広域連合に対する分担金・負担金などの経常的な経費の負担軽減に努める。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063625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0674350" y="7556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0252075"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0674350" y="70993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0252075"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0674350" y="66421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0252075"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0674350" y="61849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025207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0674350" y="57277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0252075"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0674350" y="527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0674350" y="5270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416685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4227175"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4077950" y="68661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4227175"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4077950" y="58237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5842</xdr:rowOff>
    </xdr:to>
    <xdr:cxnSp macro="">
      <xdr:nvCxnSpPr>
        <xdr:cNvPr id="305" name="直線コネクタ 304"/>
        <xdr:cNvCxnSpPr/>
      </xdr:nvCxnSpPr>
      <xdr:spPr>
        <a:xfrm flipV="1">
          <a:off x="13442950" y="6308344"/>
          <a:ext cx="7239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4227175"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411605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5842</xdr:rowOff>
    </xdr:to>
    <xdr:cxnSp macro="">
      <xdr:nvCxnSpPr>
        <xdr:cNvPr id="308" name="直線コネクタ 307"/>
        <xdr:cNvCxnSpPr/>
      </xdr:nvCxnSpPr>
      <xdr:spPr>
        <a:xfrm>
          <a:off x="12687300" y="6340348"/>
          <a:ext cx="7556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339215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31191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168148</xdr:rowOff>
    </xdr:to>
    <xdr:cxnSp macro="">
      <xdr:nvCxnSpPr>
        <xdr:cNvPr id="311" name="直線コネクタ 310"/>
        <xdr:cNvCxnSpPr/>
      </xdr:nvCxnSpPr>
      <xdr:spPr>
        <a:xfrm>
          <a:off x="11922125" y="6294628"/>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2646025" y="61889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23444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136144</xdr:rowOff>
    </xdr:to>
    <xdr:cxnSp macro="">
      <xdr:nvCxnSpPr>
        <xdr:cNvPr id="314" name="直線コネクタ 313"/>
        <xdr:cNvCxnSpPr/>
      </xdr:nvCxnSpPr>
      <xdr:spPr>
        <a:xfrm flipV="1">
          <a:off x="11147425" y="6294628"/>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1871325"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1598275"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1125200" y="62163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18" name="テキスト ボックス 317"/>
        <xdr:cNvSpPr txBox="1"/>
      </xdr:nvSpPr>
      <xdr:spPr>
        <a:xfrm>
          <a:off x="10823575"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39795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32556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25095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17348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09696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4" name="楕円 323"/>
        <xdr:cNvSpPr/>
      </xdr:nvSpPr>
      <xdr:spPr>
        <a:xfrm>
          <a:off x="1411605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5" name="補助費等該当値テキスト"/>
        <xdr:cNvSpPr txBox="1"/>
      </xdr:nvSpPr>
      <xdr:spPr>
        <a:xfrm>
          <a:off x="14227175"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6" name="楕円 325"/>
        <xdr:cNvSpPr/>
      </xdr:nvSpPr>
      <xdr:spPr>
        <a:xfrm>
          <a:off x="1339215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7" name="テキスト ボックス 326"/>
        <xdr:cNvSpPr txBox="1"/>
      </xdr:nvSpPr>
      <xdr:spPr>
        <a:xfrm>
          <a:off x="131191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8" name="楕円 327"/>
        <xdr:cNvSpPr/>
      </xdr:nvSpPr>
      <xdr:spPr>
        <a:xfrm>
          <a:off x="12646025" y="62895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9" name="テキスト ボックス 328"/>
        <xdr:cNvSpPr txBox="1"/>
      </xdr:nvSpPr>
      <xdr:spPr>
        <a:xfrm>
          <a:off x="123444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0" name="楕円 329"/>
        <xdr:cNvSpPr/>
      </xdr:nvSpPr>
      <xdr:spPr>
        <a:xfrm>
          <a:off x="11871325"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1" name="テキスト ボックス 330"/>
        <xdr:cNvSpPr txBox="1"/>
      </xdr:nvSpPr>
      <xdr:spPr>
        <a:xfrm>
          <a:off x="11598275"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2" name="楕円 331"/>
        <xdr:cNvSpPr/>
      </xdr:nvSpPr>
      <xdr:spPr>
        <a:xfrm>
          <a:off x="11125200" y="62575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3" name="テキスト ボックス 332"/>
        <xdr:cNvSpPr txBox="1"/>
      </xdr:nvSpPr>
      <xdr:spPr>
        <a:xfrm>
          <a:off x="10823575"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676275" y="11557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4625975" y="1162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4625975" y="1181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6086475" y="11620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6086475" y="11811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7470775" y="1162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7470775" y="1181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676275" y="12128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4914900" y="12128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4968875" y="12128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4987925" y="12446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を下回る水準で推移しているが、連続立体交差事業、駅周辺土地区画整理事業を始めとする知立駅周辺事業の本格化に伴う事業費の増、施設の長寿命化対策事業の増により、新規地方債の発行は増加する見込みである。このため、今後も緊急性・住民ニーズを的確に把握した事業の選択により、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638175"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676275" y="14414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25425"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676275" y="139573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25425"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676275" y="135001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25425"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676275" y="130429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25425"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676275" y="125857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25425"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676275" y="12128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676275" y="12128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1402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2291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079875" y="138155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2291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079875" y="127960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127000</xdr:rowOff>
    </xdr:to>
    <xdr:cxnSp macro="">
      <xdr:nvCxnSpPr>
        <xdr:cNvPr id="363" name="直線コネクタ 362"/>
        <xdr:cNvCxnSpPr/>
      </xdr:nvCxnSpPr>
      <xdr:spPr>
        <a:xfrm flipV="1">
          <a:off x="3425825" y="13148056"/>
          <a:ext cx="7143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2291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117975" y="132572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127000</xdr:rowOff>
    </xdr:to>
    <xdr:cxnSp macro="">
      <xdr:nvCxnSpPr>
        <xdr:cNvPr id="366" name="直線コネクタ 365"/>
        <xdr:cNvCxnSpPr/>
      </xdr:nvCxnSpPr>
      <xdr:spPr>
        <a:xfrm>
          <a:off x="2670175" y="13129768"/>
          <a:ext cx="7556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394075" y="132709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09245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99568</xdr:rowOff>
    </xdr:to>
    <xdr:cxnSp macro="">
      <xdr:nvCxnSpPr>
        <xdr:cNvPr id="369" name="直線コネクタ 368"/>
        <xdr:cNvCxnSpPr/>
      </xdr:nvCxnSpPr>
      <xdr:spPr>
        <a:xfrm>
          <a:off x="1895475" y="13061187"/>
          <a:ext cx="7747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2619375"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346325"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76708</xdr:rowOff>
    </xdr:to>
    <xdr:cxnSp macro="">
      <xdr:nvCxnSpPr>
        <xdr:cNvPr id="372" name="直線コネクタ 371"/>
        <xdr:cNvCxnSpPr/>
      </xdr:nvCxnSpPr>
      <xdr:spPr>
        <a:xfrm flipV="1">
          <a:off x="1149350" y="13061187"/>
          <a:ext cx="746125"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1873250" y="132664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571625"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09855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76" name="テキスト ボックス 375"/>
        <xdr:cNvSpPr txBox="1"/>
      </xdr:nvSpPr>
      <xdr:spPr>
        <a:xfrm>
          <a:off x="8255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395287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25755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48285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71767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9620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2" name="楕円 381"/>
        <xdr:cNvSpPr/>
      </xdr:nvSpPr>
      <xdr:spPr>
        <a:xfrm>
          <a:off x="4117975" y="130972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3" name="公債費該当値テキスト"/>
        <xdr:cNvSpPr txBox="1"/>
      </xdr:nvSpPr>
      <xdr:spPr>
        <a:xfrm>
          <a:off x="42291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4" name="楕円 383"/>
        <xdr:cNvSpPr/>
      </xdr:nvSpPr>
      <xdr:spPr>
        <a:xfrm>
          <a:off x="3394075" y="13106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5" name="テキスト ボックス 384"/>
        <xdr:cNvSpPr txBox="1"/>
      </xdr:nvSpPr>
      <xdr:spPr>
        <a:xfrm>
          <a:off x="309245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6" name="楕円 385"/>
        <xdr:cNvSpPr/>
      </xdr:nvSpPr>
      <xdr:spPr>
        <a:xfrm>
          <a:off x="2619375"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7" name="テキスト ボックス 386"/>
        <xdr:cNvSpPr txBox="1"/>
      </xdr:nvSpPr>
      <xdr:spPr>
        <a:xfrm>
          <a:off x="2346325"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8" name="楕円 387"/>
        <xdr:cNvSpPr/>
      </xdr:nvSpPr>
      <xdr:spPr>
        <a:xfrm>
          <a:off x="1873250" y="130103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9" name="テキスト ボックス 388"/>
        <xdr:cNvSpPr txBox="1"/>
      </xdr:nvSpPr>
      <xdr:spPr>
        <a:xfrm>
          <a:off x="1571625"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0" name="楕円 389"/>
        <xdr:cNvSpPr/>
      </xdr:nvSpPr>
      <xdr:spPr>
        <a:xfrm>
          <a:off x="109855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1" name="テキスト ボックス 390"/>
        <xdr:cNvSpPr txBox="1"/>
      </xdr:nvSpPr>
      <xdr:spPr>
        <a:xfrm>
          <a:off x="8255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0674350" y="11557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4652625" y="1162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4652625" y="1181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6113125" y="11620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6113125" y="11811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17487900" y="11620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17487900" y="11811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0674350" y="12128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4912975" y="12128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4976475" y="12128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5014575" y="12446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年度より減少したものの、類似団体平均、全国平均、愛知県平均よりも高い水準であるため、各性質別の数値の改善が喫緊の課題である。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しかし、税収の急激な増加が見込めないため、新たな財源の確保と歳入に応じた歳出となるよう、経常経費の削減に努める。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063625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0674350" y="1441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0252075"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0674350" y="139573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0252075"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0674350" y="135001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0252075"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0674350" y="130429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0252075"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0674350" y="125857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0252075"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0674350" y="12128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02520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0674350" y="12128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416685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4227175"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4077950" y="140213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4227175"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4077950" y="128920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79</xdr:row>
      <xdr:rowOff>65278</xdr:rowOff>
    </xdr:to>
    <xdr:cxnSp macro="">
      <xdr:nvCxnSpPr>
        <xdr:cNvPr id="422" name="直線コネクタ 421"/>
        <xdr:cNvCxnSpPr/>
      </xdr:nvCxnSpPr>
      <xdr:spPr>
        <a:xfrm flipV="1">
          <a:off x="13442950" y="13449808"/>
          <a:ext cx="7239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4227175"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411605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65278</xdr:rowOff>
    </xdr:to>
    <xdr:cxnSp macro="">
      <xdr:nvCxnSpPr>
        <xdr:cNvPr id="425" name="直線コネクタ 424"/>
        <xdr:cNvCxnSpPr/>
      </xdr:nvCxnSpPr>
      <xdr:spPr>
        <a:xfrm>
          <a:off x="12687300" y="13600685"/>
          <a:ext cx="75565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339215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31191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56135</xdr:rowOff>
    </xdr:to>
    <xdr:cxnSp macro="">
      <xdr:nvCxnSpPr>
        <xdr:cNvPr id="428" name="直線コネクタ 427"/>
        <xdr:cNvCxnSpPr/>
      </xdr:nvCxnSpPr>
      <xdr:spPr>
        <a:xfrm>
          <a:off x="11922125" y="13504672"/>
          <a:ext cx="765175"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2646025" y="13220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23444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131572</xdr:rowOff>
    </xdr:to>
    <xdr:cxnSp macro="">
      <xdr:nvCxnSpPr>
        <xdr:cNvPr id="431" name="直線コネクタ 430"/>
        <xdr:cNvCxnSpPr/>
      </xdr:nvCxnSpPr>
      <xdr:spPr>
        <a:xfrm>
          <a:off x="11147425" y="13481813"/>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1871325"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1598275"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1125200" y="130058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0823575"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39795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32556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25095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17348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09696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1" name="楕円 440"/>
        <xdr:cNvSpPr/>
      </xdr:nvSpPr>
      <xdr:spPr>
        <a:xfrm>
          <a:off x="1411605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2" name="公債費以外該当値テキスト"/>
        <xdr:cNvSpPr txBox="1"/>
      </xdr:nvSpPr>
      <xdr:spPr>
        <a:xfrm>
          <a:off x="14227175"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43" name="楕円 442"/>
        <xdr:cNvSpPr/>
      </xdr:nvSpPr>
      <xdr:spPr>
        <a:xfrm>
          <a:off x="1339215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44" name="テキスト ボックス 443"/>
        <xdr:cNvSpPr txBox="1"/>
      </xdr:nvSpPr>
      <xdr:spPr>
        <a:xfrm>
          <a:off x="131191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5" name="楕円 444"/>
        <xdr:cNvSpPr/>
      </xdr:nvSpPr>
      <xdr:spPr>
        <a:xfrm>
          <a:off x="12646025" y="135498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46" name="テキスト ボックス 445"/>
        <xdr:cNvSpPr txBox="1"/>
      </xdr:nvSpPr>
      <xdr:spPr>
        <a:xfrm>
          <a:off x="123444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47" name="楕円 446"/>
        <xdr:cNvSpPr/>
      </xdr:nvSpPr>
      <xdr:spPr>
        <a:xfrm>
          <a:off x="11871325"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48" name="テキスト ボックス 447"/>
        <xdr:cNvSpPr txBox="1"/>
      </xdr:nvSpPr>
      <xdr:spPr>
        <a:xfrm>
          <a:off x="11598275"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49" name="楕円 448"/>
        <xdr:cNvSpPr/>
      </xdr:nvSpPr>
      <xdr:spPr>
        <a:xfrm>
          <a:off x="11125200" y="134310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0" name="テキスト ボックス 449"/>
        <xdr:cNvSpPr txBox="1"/>
      </xdr:nvSpPr>
      <xdr:spPr>
        <a:xfrm>
          <a:off x="10823575"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6426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195175" y="0"/>
          <a:ext cx="2660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204700" y="12700"/>
          <a:ext cx="26352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217400" y="31750"/>
          <a:ext cx="260286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296525" y="0"/>
          <a:ext cx="17018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321925" y="12700"/>
          <a:ext cx="16573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347325" y="31750"/>
          <a:ext cx="160020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844675" y="12001500"/>
          <a:ext cx="361315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330450" y="120396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070100" y="12128500"/>
          <a:ext cx="2349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1431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825875" y="12077700"/>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025900" y="120396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844675" y="1079500"/>
          <a:ext cx="36131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1334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00050" y="11938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00050" y="14605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00050" y="1765300"/>
          <a:ext cx="106997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68275" y="1257300"/>
          <a:ext cx="1524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4000"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68275" y="17145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4000"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68275" y="20955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32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32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844675" y="1651000"/>
          <a:ext cx="36131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478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844675" y="3937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184275"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1844675" y="3610428"/>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184275"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1844675" y="3283857"/>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184275"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1844675" y="2957286"/>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184275"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1844675" y="2630714"/>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184275"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1844675" y="2304143"/>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184275"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1844675" y="1977571"/>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184275"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1844675" y="1651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184275"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1844675" y="1651000"/>
          <a:ext cx="36131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4822825"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488315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4733925" y="3494071"/>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488315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4733925" y="2149119"/>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61533</xdr:rowOff>
    </xdr:from>
    <xdr:to>
      <xdr:col>29</xdr:col>
      <xdr:colOff>127000</xdr:colOff>
      <xdr:row>18</xdr:row>
      <xdr:rowOff>66236</xdr:rowOff>
    </xdr:to>
    <xdr:cxnSp macro="">
      <xdr:nvCxnSpPr>
        <xdr:cNvPr id="52" name="直線コネクタ 51"/>
        <xdr:cNvCxnSpPr/>
      </xdr:nvCxnSpPr>
      <xdr:spPr bwMode="auto">
        <a:xfrm flipV="1">
          <a:off x="4260850" y="3195258"/>
          <a:ext cx="561975"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488315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4772025" y="2994219"/>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66236</xdr:rowOff>
    </xdr:from>
    <xdr:to>
      <xdr:col>26</xdr:col>
      <xdr:colOff>50800</xdr:colOff>
      <xdr:row>18</xdr:row>
      <xdr:rowOff>67803</xdr:rowOff>
    </xdr:to>
    <xdr:cxnSp macro="">
      <xdr:nvCxnSpPr>
        <xdr:cNvPr id="55" name="直線コネクタ 54"/>
        <xdr:cNvCxnSpPr/>
      </xdr:nvCxnSpPr>
      <xdr:spPr bwMode="auto">
        <a:xfrm flipV="1">
          <a:off x="3676650" y="3199961"/>
          <a:ext cx="584200" cy="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21005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39370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67803</xdr:rowOff>
    </xdr:from>
    <xdr:to>
      <xdr:col>22</xdr:col>
      <xdr:colOff>114300</xdr:colOff>
      <xdr:row>18</xdr:row>
      <xdr:rowOff>74008</xdr:rowOff>
    </xdr:to>
    <xdr:cxnSp macro="">
      <xdr:nvCxnSpPr>
        <xdr:cNvPr id="58" name="直線コネクタ 57"/>
        <xdr:cNvCxnSpPr/>
      </xdr:nvCxnSpPr>
      <xdr:spPr bwMode="auto">
        <a:xfrm flipV="1">
          <a:off x="3073400" y="3201528"/>
          <a:ext cx="603250" cy="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362585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352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74008</xdr:rowOff>
    </xdr:from>
    <xdr:to>
      <xdr:col>18</xdr:col>
      <xdr:colOff>177800</xdr:colOff>
      <xdr:row>18</xdr:row>
      <xdr:rowOff>86239</xdr:rowOff>
    </xdr:to>
    <xdr:cxnSp macro="">
      <xdr:nvCxnSpPr>
        <xdr:cNvPr id="61" name="直線コネクタ 60"/>
        <xdr:cNvCxnSpPr/>
      </xdr:nvCxnSpPr>
      <xdr:spPr bwMode="auto">
        <a:xfrm flipV="1">
          <a:off x="2479675" y="3207733"/>
          <a:ext cx="593725"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041650" y="3036151"/>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274955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428875"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xdr:cNvSpPr txBox="1"/>
      </xdr:nvSpPr>
      <xdr:spPr>
        <a:xfrm>
          <a:off x="2155825"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46736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11162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352742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29146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3304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10733</xdr:rowOff>
    </xdr:from>
    <xdr:to>
      <xdr:col>29</xdr:col>
      <xdr:colOff>177800</xdr:colOff>
      <xdr:row>18</xdr:row>
      <xdr:rowOff>112333</xdr:rowOff>
    </xdr:to>
    <xdr:sp macro="" textlink="">
      <xdr:nvSpPr>
        <xdr:cNvPr id="71" name="楕円 70"/>
        <xdr:cNvSpPr/>
      </xdr:nvSpPr>
      <xdr:spPr bwMode="auto">
        <a:xfrm>
          <a:off x="4772025" y="3144458"/>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154260</xdr:rowOff>
    </xdr:from>
    <xdr:ext cx="762000" cy="259045"/>
    <xdr:sp macro="" textlink="">
      <xdr:nvSpPr>
        <xdr:cNvPr id="72" name="人口1人当たり決算額の推移該当値テキスト130"/>
        <xdr:cNvSpPr txBox="1"/>
      </xdr:nvSpPr>
      <xdr:spPr>
        <a:xfrm>
          <a:off x="4883150" y="311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15436</xdr:rowOff>
    </xdr:from>
    <xdr:to>
      <xdr:col>26</xdr:col>
      <xdr:colOff>101600</xdr:colOff>
      <xdr:row>18</xdr:row>
      <xdr:rowOff>117036</xdr:rowOff>
    </xdr:to>
    <xdr:sp macro="" textlink="">
      <xdr:nvSpPr>
        <xdr:cNvPr id="73" name="楕円 72"/>
        <xdr:cNvSpPr/>
      </xdr:nvSpPr>
      <xdr:spPr bwMode="auto">
        <a:xfrm>
          <a:off x="4210050" y="314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101813</xdr:rowOff>
    </xdr:from>
    <xdr:ext cx="736600" cy="259045"/>
    <xdr:sp macro="" textlink="">
      <xdr:nvSpPr>
        <xdr:cNvPr id="74" name="テキスト ボックス 73"/>
        <xdr:cNvSpPr txBox="1"/>
      </xdr:nvSpPr>
      <xdr:spPr>
        <a:xfrm>
          <a:off x="3937000" y="3235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17003</xdr:rowOff>
    </xdr:from>
    <xdr:to>
      <xdr:col>22</xdr:col>
      <xdr:colOff>165100</xdr:colOff>
      <xdr:row>18</xdr:row>
      <xdr:rowOff>118604</xdr:rowOff>
    </xdr:to>
    <xdr:sp macro="" textlink="">
      <xdr:nvSpPr>
        <xdr:cNvPr id="75" name="楕円 74"/>
        <xdr:cNvSpPr/>
      </xdr:nvSpPr>
      <xdr:spPr bwMode="auto">
        <a:xfrm>
          <a:off x="3625850" y="31507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103381</xdr:rowOff>
    </xdr:from>
    <xdr:ext cx="762000" cy="259045"/>
    <xdr:sp macro="" textlink="">
      <xdr:nvSpPr>
        <xdr:cNvPr id="76" name="テキスト ボックス 75"/>
        <xdr:cNvSpPr txBox="1"/>
      </xdr:nvSpPr>
      <xdr:spPr>
        <a:xfrm>
          <a:off x="3352800" y="323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23208</xdr:rowOff>
    </xdr:from>
    <xdr:to>
      <xdr:col>19</xdr:col>
      <xdr:colOff>38100</xdr:colOff>
      <xdr:row>18</xdr:row>
      <xdr:rowOff>124808</xdr:rowOff>
    </xdr:to>
    <xdr:sp macro="" textlink="">
      <xdr:nvSpPr>
        <xdr:cNvPr id="77" name="楕円 76"/>
        <xdr:cNvSpPr/>
      </xdr:nvSpPr>
      <xdr:spPr bwMode="auto">
        <a:xfrm>
          <a:off x="3041650" y="3156933"/>
          <a:ext cx="730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109585</xdr:rowOff>
    </xdr:from>
    <xdr:ext cx="762000" cy="259045"/>
    <xdr:sp macro="" textlink="">
      <xdr:nvSpPr>
        <xdr:cNvPr id="78" name="テキスト ボックス 77"/>
        <xdr:cNvSpPr txBox="1"/>
      </xdr:nvSpPr>
      <xdr:spPr>
        <a:xfrm>
          <a:off x="2749550" y="324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35439</xdr:rowOff>
    </xdr:from>
    <xdr:to>
      <xdr:col>15</xdr:col>
      <xdr:colOff>101600</xdr:colOff>
      <xdr:row>18</xdr:row>
      <xdr:rowOff>137039</xdr:rowOff>
    </xdr:to>
    <xdr:sp macro="" textlink="">
      <xdr:nvSpPr>
        <xdr:cNvPr id="79" name="楕円 78"/>
        <xdr:cNvSpPr/>
      </xdr:nvSpPr>
      <xdr:spPr bwMode="auto">
        <a:xfrm>
          <a:off x="2428875" y="316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121816</xdr:rowOff>
    </xdr:from>
    <xdr:ext cx="762000" cy="259045"/>
    <xdr:sp macro="" textlink="">
      <xdr:nvSpPr>
        <xdr:cNvPr id="80" name="テキスト ボックス 79"/>
        <xdr:cNvSpPr txBox="1"/>
      </xdr:nvSpPr>
      <xdr:spPr>
        <a:xfrm>
          <a:off x="2155825" y="325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1844675" y="5080000"/>
          <a:ext cx="36131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1334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00050" y="51943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00050" y="54610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00050" y="5765800"/>
          <a:ext cx="106997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68275" y="5257800"/>
          <a:ext cx="1524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54000"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68275" y="57150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54000"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68275" y="60960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032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032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1844675" y="5651500"/>
          <a:ext cx="36131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4478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1844675" y="7937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1844675" y="7610928"/>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1844675" y="7284357"/>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184275"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1844675" y="6957785"/>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184275"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1844675" y="6631215"/>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184275"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1844675" y="6304643"/>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184275"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1844675" y="5978072"/>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184275"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1844675" y="5651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184275"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1844675" y="5651500"/>
          <a:ext cx="36131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4822825"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488315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4733925" y="7440785"/>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488315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4733925" y="6102659"/>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143427</xdr:rowOff>
    </xdr:from>
    <xdr:to>
      <xdr:col>29</xdr:col>
      <xdr:colOff>127000</xdr:colOff>
      <xdr:row>37</xdr:row>
      <xdr:rowOff>4569</xdr:rowOff>
    </xdr:to>
    <xdr:cxnSp macro="">
      <xdr:nvCxnSpPr>
        <xdr:cNvPr id="115" name="直線コネクタ 114"/>
        <xdr:cNvCxnSpPr/>
      </xdr:nvCxnSpPr>
      <xdr:spPr bwMode="auto">
        <a:xfrm>
          <a:off x="4260850" y="7096677"/>
          <a:ext cx="561975" cy="3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488315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4772025" y="6792555"/>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143427</xdr:rowOff>
    </xdr:from>
    <xdr:to>
      <xdr:col>26</xdr:col>
      <xdr:colOff>50800</xdr:colOff>
      <xdr:row>37</xdr:row>
      <xdr:rowOff>17076</xdr:rowOff>
    </xdr:to>
    <xdr:cxnSp macro="">
      <xdr:nvCxnSpPr>
        <xdr:cNvPr id="118" name="直線コネクタ 117"/>
        <xdr:cNvCxnSpPr/>
      </xdr:nvCxnSpPr>
      <xdr:spPr bwMode="auto">
        <a:xfrm flipV="1">
          <a:off x="3676650" y="7096677"/>
          <a:ext cx="5842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21005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39370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15247</xdr:rowOff>
    </xdr:from>
    <xdr:to>
      <xdr:col>22</xdr:col>
      <xdr:colOff>114300</xdr:colOff>
      <xdr:row>37</xdr:row>
      <xdr:rowOff>17076</xdr:rowOff>
    </xdr:to>
    <xdr:cxnSp macro="">
      <xdr:nvCxnSpPr>
        <xdr:cNvPr id="121" name="直線コネクタ 120"/>
        <xdr:cNvCxnSpPr/>
      </xdr:nvCxnSpPr>
      <xdr:spPr bwMode="auto">
        <a:xfrm>
          <a:off x="3073400" y="7139947"/>
          <a:ext cx="60325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362585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352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15247</xdr:rowOff>
    </xdr:from>
    <xdr:to>
      <xdr:col>18</xdr:col>
      <xdr:colOff>177800</xdr:colOff>
      <xdr:row>37</xdr:row>
      <xdr:rowOff>145223</xdr:rowOff>
    </xdr:to>
    <xdr:cxnSp macro="">
      <xdr:nvCxnSpPr>
        <xdr:cNvPr id="124" name="直線コネクタ 123"/>
        <xdr:cNvCxnSpPr/>
      </xdr:nvCxnSpPr>
      <xdr:spPr bwMode="auto">
        <a:xfrm flipV="1">
          <a:off x="2479675" y="7139947"/>
          <a:ext cx="593725" cy="12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041650" y="6745267"/>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274955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428875"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188108</xdr:rowOff>
    </xdr:from>
    <xdr:ext cx="762000" cy="259045"/>
    <xdr:sp macro="" textlink="">
      <xdr:nvSpPr>
        <xdr:cNvPr id="128" name="テキスト ボックス 127"/>
        <xdr:cNvSpPr txBox="1"/>
      </xdr:nvSpPr>
      <xdr:spPr>
        <a:xfrm>
          <a:off x="2155825"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46736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11162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352742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29146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3304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125219</xdr:rowOff>
    </xdr:from>
    <xdr:to>
      <xdr:col>29</xdr:col>
      <xdr:colOff>177800</xdr:colOff>
      <xdr:row>37</xdr:row>
      <xdr:rowOff>55369</xdr:rowOff>
    </xdr:to>
    <xdr:sp macro="" textlink="">
      <xdr:nvSpPr>
        <xdr:cNvPr id="134" name="楕円 133"/>
        <xdr:cNvSpPr/>
      </xdr:nvSpPr>
      <xdr:spPr bwMode="auto">
        <a:xfrm>
          <a:off x="4772025" y="7078469"/>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97296</xdr:rowOff>
    </xdr:from>
    <xdr:ext cx="762000" cy="259045"/>
    <xdr:sp macro="" textlink="">
      <xdr:nvSpPr>
        <xdr:cNvPr id="135" name="人口1人当たり決算額の推移該当値テキスト445"/>
        <xdr:cNvSpPr txBox="1"/>
      </xdr:nvSpPr>
      <xdr:spPr>
        <a:xfrm>
          <a:off x="4883150" y="70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92627</xdr:rowOff>
    </xdr:from>
    <xdr:to>
      <xdr:col>26</xdr:col>
      <xdr:colOff>101600</xdr:colOff>
      <xdr:row>37</xdr:row>
      <xdr:rowOff>22777</xdr:rowOff>
    </xdr:to>
    <xdr:sp macro="" textlink="">
      <xdr:nvSpPr>
        <xdr:cNvPr id="136" name="楕円 135"/>
        <xdr:cNvSpPr/>
      </xdr:nvSpPr>
      <xdr:spPr bwMode="auto">
        <a:xfrm>
          <a:off x="4210050" y="704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7554</xdr:rowOff>
    </xdr:from>
    <xdr:ext cx="736600" cy="259045"/>
    <xdr:sp macro="" textlink="">
      <xdr:nvSpPr>
        <xdr:cNvPr id="137" name="テキスト ボックス 136"/>
        <xdr:cNvSpPr txBox="1"/>
      </xdr:nvSpPr>
      <xdr:spPr>
        <a:xfrm>
          <a:off x="3937000" y="7132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137726</xdr:rowOff>
    </xdr:from>
    <xdr:to>
      <xdr:col>22</xdr:col>
      <xdr:colOff>165100</xdr:colOff>
      <xdr:row>37</xdr:row>
      <xdr:rowOff>67876</xdr:rowOff>
    </xdr:to>
    <xdr:sp macro="" textlink="">
      <xdr:nvSpPr>
        <xdr:cNvPr id="138" name="楕円 137"/>
        <xdr:cNvSpPr/>
      </xdr:nvSpPr>
      <xdr:spPr bwMode="auto">
        <a:xfrm>
          <a:off x="3625850" y="709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52653</xdr:rowOff>
    </xdr:from>
    <xdr:ext cx="762000" cy="259045"/>
    <xdr:sp macro="" textlink="">
      <xdr:nvSpPr>
        <xdr:cNvPr id="139" name="テキスト ボックス 138"/>
        <xdr:cNvSpPr txBox="1"/>
      </xdr:nvSpPr>
      <xdr:spPr>
        <a:xfrm>
          <a:off x="3352800" y="71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135897</xdr:rowOff>
    </xdr:from>
    <xdr:to>
      <xdr:col>19</xdr:col>
      <xdr:colOff>38100</xdr:colOff>
      <xdr:row>37</xdr:row>
      <xdr:rowOff>66047</xdr:rowOff>
    </xdr:to>
    <xdr:sp macro="" textlink="">
      <xdr:nvSpPr>
        <xdr:cNvPr id="140" name="楕円 139"/>
        <xdr:cNvSpPr/>
      </xdr:nvSpPr>
      <xdr:spPr bwMode="auto">
        <a:xfrm>
          <a:off x="3041650" y="7089147"/>
          <a:ext cx="730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50824</xdr:rowOff>
    </xdr:from>
    <xdr:ext cx="762000" cy="259045"/>
    <xdr:sp macro="" textlink="">
      <xdr:nvSpPr>
        <xdr:cNvPr id="141" name="テキスト ボックス 140"/>
        <xdr:cNvSpPr txBox="1"/>
      </xdr:nvSpPr>
      <xdr:spPr>
        <a:xfrm>
          <a:off x="2749550" y="71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94423</xdr:rowOff>
    </xdr:from>
    <xdr:to>
      <xdr:col>15</xdr:col>
      <xdr:colOff>101600</xdr:colOff>
      <xdr:row>37</xdr:row>
      <xdr:rowOff>196023</xdr:rowOff>
    </xdr:to>
    <xdr:sp macro="" textlink="">
      <xdr:nvSpPr>
        <xdr:cNvPr id="142" name="楕円 141"/>
        <xdr:cNvSpPr/>
      </xdr:nvSpPr>
      <xdr:spPr bwMode="auto">
        <a:xfrm>
          <a:off x="2428875" y="72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180800</xdr:rowOff>
    </xdr:from>
    <xdr:ext cx="762000" cy="259045"/>
    <xdr:sp macro="" textlink="">
      <xdr:nvSpPr>
        <xdr:cNvPr id="143" name="テキスト ボックス 142"/>
        <xdr:cNvSpPr txBox="1"/>
      </xdr:nvSpPr>
      <xdr:spPr>
        <a:xfrm>
          <a:off x="2155825" y="730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192500" y="190500"/>
          <a:ext cx="3352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211550" y="215900"/>
          <a:ext cx="3308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236950" y="241300"/>
          <a:ext cx="3251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08175" y="920750"/>
          <a:ext cx="1193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118225" y="1714500"/>
          <a:ext cx="3238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417050" y="889000"/>
          <a:ext cx="12954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648825" y="9525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648825" y="12192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499600" y="10668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553575" y="10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553575" y="128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57135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57135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1277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12775"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12775"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477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747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747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192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192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590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590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477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381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477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02126"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647700" y="6654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02126"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647700" y="6197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02126"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647700" y="5740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02126"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647700" y="5283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6477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6477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39477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0005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3889375" y="66857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0005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3889375" y="52483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59484</xdr:rowOff>
    </xdr:from>
    <xdr:to>
      <xdr:col>24</xdr:col>
      <xdr:colOff>63500</xdr:colOff>
      <xdr:row>37</xdr:row>
      <xdr:rowOff>70434</xdr:rowOff>
    </xdr:to>
    <xdr:cxnSp macro="">
      <xdr:nvCxnSpPr>
        <xdr:cNvPr id="59" name="直線コネクタ 58"/>
        <xdr:cNvCxnSpPr/>
      </xdr:nvCxnSpPr>
      <xdr:spPr>
        <a:xfrm>
          <a:off x="3235325" y="6403134"/>
          <a:ext cx="714375"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0005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38989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59484</xdr:rowOff>
    </xdr:from>
    <xdr:to>
      <xdr:col>19</xdr:col>
      <xdr:colOff>177800</xdr:colOff>
      <xdr:row>37</xdr:row>
      <xdr:rowOff>73337</xdr:rowOff>
    </xdr:to>
    <xdr:cxnSp macro="">
      <xdr:nvCxnSpPr>
        <xdr:cNvPr id="62" name="直線コネクタ 61"/>
        <xdr:cNvCxnSpPr/>
      </xdr:nvCxnSpPr>
      <xdr:spPr>
        <a:xfrm flipV="1">
          <a:off x="2479675" y="6403134"/>
          <a:ext cx="75565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203575" y="6104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01576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73337</xdr:rowOff>
    </xdr:from>
    <xdr:to>
      <xdr:col>15</xdr:col>
      <xdr:colOff>50800</xdr:colOff>
      <xdr:row>37</xdr:row>
      <xdr:rowOff>80173</xdr:rowOff>
    </xdr:to>
    <xdr:cxnSp macro="">
      <xdr:nvCxnSpPr>
        <xdr:cNvPr id="65" name="直線コネクタ 64"/>
        <xdr:cNvCxnSpPr/>
      </xdr:nvCxnSpPr>
      <xdr:spPr>
        <a:xfrm flipV="1">
          <a:off x="1733550" y="6416987"/>
          <a:ext cx="746125"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428875"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269636"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80173</xdr:rowOff>
    </xdr:from>
    <xdr:to>
      <xdr:col>10</xdr:col>
      <xdr:colOff>114300</xdr:colOff>
      <xdr:row>37</xdr:row>
      <xdr:rowOff>85179</xdr:rowOff>
    </xdr:to>
    <xdr:cxnSp macro="">
      <xdr:nvCxnSpPr>
        <xdr:cNvPr id="68" name="直線コネクタ 67"/>
        <xdr:cNvCxnSpPr/>
      </xdr:nvCxnSpPr>
      <xdr:spPr>
        <a:xfrm flipV="1">
          <a:off x="968375" y="6423823"/>
          <a:ext cx="765175"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68275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494936"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936625" y="6005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123177</xdr:rowOff>
    </xdr:from>
    <xdr:ext cx="534377" cy="259045"/>
    <xdr:sp macro="" textlink="">
      <xdr:nvSpPr>
        <xdr:cNvPr id="72" name="テキスト ボックス 71"/>
        <xdr:cNvSpPr txBox="1"/>
      </xdr:nvSpPr>
      <xdr:spPr>
        <a:xfrm>
          <a:off x="7488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3787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073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3177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571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806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19634</xdr:rowOff>
    </xdr:from>
    <xdr:to>
      <xdr:col>24</xdr:col>
      <xdr:colOff>114300</xdr:colOff>
      <xdr:row>37</xdr:row>
      <xdr:rowOff>121234</xdr:rowOff>
    </xdr:to>
    <xdr:sp macro="" textlink="">
      <xdr:nvSpPr>
        <xdr:cNvPr id="78" name="楕円 77"/>
        <xdr:cNvSpPr/>
      </xdr:nvSpPr>
      <xdr:spPr>
        <a:xfrm>
          <a:off x="38989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169511</xdr:rowOff>
    </xdr:from>
    <xdr:ext cx="534377" cy="259045"/>
    <xdr:sp macro="" textlink="">
      <xdr:nvSpPr>
        <xdr:cNvPr id="79" name="人件費該当値テキスト"/>
        <xdr:cNvSpPr txBox="1"/>
      </xdr:nvSpPr>
      <xdr:spPr>
        <a:xfrm>
          <a:off x="4000500" y="63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8684</xdr:rowOff>
    </xdr:from>
    <xdr:to>
      <xdr:col>20</xdr:col>
      <xdr:colOff>38100</xdr:colOff>
      <xdr:row>37</xdr:row>
      <xdr:rowOff>110284</xdr:rowOff>
    </xdr:to>
    <xdr:sp macro="" textlink="">
      <xdr:nvSpPr>
        <xdr:cNvPr id="80" name="楕円 79"/>
        <xdr:cNvSpPr/>
      </xdr:nvSpPr>
      <xdr:spPr>
        <a:xfrm>
          <a:off x="3203575" y="63523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101411</xdr:rowOff>
    </xdr:from>
    <xdr:ext cx="534377" cy="259045"/>
    <xdr:sp macro="" textlink="">
      <xdr:nvSpPr>
        <xdr:cNvPr id="81" name="テキスト ボックス 80"/>
        <xdr:cNvSpPr txBox="1"/>
      </xdr:nvSpPr>
      <xdr:spPr>
        <a:xfrm>
          <a:off x="3015761" y="644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22537</xdr:rowOff>
    </xdr:from>
    <xdr:to>
      <xdr:col>15</xdr:col>
      <xdr:colOff>101600</xdr:colOff>
      <xdr:row>37</xdr:row>
      <xdr:rowOff>124137</xdr:rowOff>
    </xdr:to>
    <xdr:sp macro="" textlink="">
      <xdr:nvSpPr>
        <xdr:cNvPr id="82" name="楕円 81"/>
        <xdr:cNvSpPr/>
      </xdr:nvSpPr>
      <xdr:spPr>
        <a:xfrm>
          <a:off x="2428875" y="63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115264</xdr:rowOff>
    </xdr:from>
    <xdr:ext cx="534377" cy="259045"/>
    <xdr:sp macro="" textlink="">
      <xdr:nvSpPr>
        <xdr:cNvPr id="83" name="テキスト ボックス 82"/>
        <xdr:cNvSpPr txBox="1"/>
      </xdr:nvSpPr>
      <xdr:spPr>
        <a:xfrm>
          <a:off x="2269636" y="64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29373</xdr:rowOff>
    </xdr:from>
    <xdr:to>
      <xdr:col>10</xdr:col>
      <xdr:colOff>165100</xdr:colOff>
      <xdr:row>37</xdr:row>
      <xdr:rowOff>130973</xdr:rowOff>
    </xdr:to>
    <xdr:sp macro="" textlink="">
      <xdr:nvSpPr>
        <xdr:cNvPr id="84" name="楕円 83"/>
        <xdr:cNvSpPr/>
      </xdr:nvSpPr>
      <xdr:spPr>
        <a:xfrm>
          <a:off x="1682750" y="63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122100</xdr:rowOff>
    </xdr:from>
    <xdr:ext cx="534377" cy="259045"/>
    <xdr:sp macro="" textlink="">
      <xdr:nvSpPr>
        <xdr:cNvPr id="85" name="テキスト ボックス 84"/>
        <xdr:cNvSpPr txBox="1"/>
      </xdr:nvSpPr>
      <xdr:spPr>
        <a:xfrm>
          <a:off x="1494936" y="646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34379</xdr:rowOff>
    </xdr:from>
    <xdr:to>
      <xdr:col>6</xdr:col>
      <xdr:colOff>38100</xdr:colOff>
      <xdr:row>37</xdr:row>
      <xdr:rowOff>135979</xdr:rowOff>
    </xdr:to>
    <xdr:sp macro="" textlink="">
      <xdr:nvSpPr>
        <xdr:cNvPr id="86" name="楕円 85"/>
        <xdr:cNvSpPr/>
      </xdr:nvSpPr>
      <xdr:spPr>
        <a:xfrm>
          <a:off x="936625" y="63780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127106</xdr:rowOff>
    </xdr:from>
    <xdr:ext cx="534377" cy="259045"/>
    <xdr:sp macro="" textlink="">
      <xdr:nvSpPr>
        <xdr:cNvPr id="87" name="テキスト ボックス 86"/>
        <xdr:cNvSpPr txBox="1"/>
      </xdr:nvSpPr>
      <xdr:spPr>
        <a:xfrm>
          <a:off x="748811" y="64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6477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7747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7747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6192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6192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2590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2590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6477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6381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6477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45606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647700" y="1016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02126"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647700" y="977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02126"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6477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02126"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647700" y="901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647700" y="863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6477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6477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39477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0005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3889375" y="100878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0005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3889375" y="85326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68949</xdr:rowOff>
    </xdr:from>
    <xdr:to>
      <xdr:col>24</xdr:col>
      <xdr:colOff>63500</xdr:colOff>
      <xdr:row>57</xdr:row>
      <xdr:rowOff>77508</xdr:rowOff>
    </xdr:to>
    <xdr:cxnSp macro="">
      <xdr:nvCxnSpPr>
        <xdr:cNvPr id="117" name="直線コネクタ 116"/>
        <xdr:cNvCxnSpPr/>
      </xdr:nvCxnSpPr>
      <xdr:spPr>
        <a:xfrm flipV="1">
          <a:off x="3235325" y="9841599"/>
          <a:ext cx="714375"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0005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38989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54470</xdr:rowOff>
    </xdr:from>
    <xdr:to>
      <xdr:col>19</xdr:col>
      <xdr:colOff>177800</xdr:colOff>
      <xdr:row>57</xdr:row>
      <xdr:rowOff>77508</xdr:rowOff>
    </xdr:to>
    <xdr:cxnSp macro="">
      <xdr:nvCxnSpPr>
        <xdr:cNvPr id="120" name="直線コネクタ 119"/>
        <xdr:cNvCxnSpPr/>
      </xdr:nvCxnSpPr>
      <xdr:spPr>
        <a:xfrm>
          <a:off x="2479675" y="9827120"/>
          <a:ext cx="755650" cy="2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203575" y="97090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01576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54470</xdr:rowOff>
    </xdr:from>
    <xdr:to>
      <xdr:col>15</xdr:col>
      <xdr:colOff>50800</xdr:colOff>
      <xdr:row>57</xdr:row>
      <xdr:rowOff>73558</xdr:rowOff>
    </xdr:to>
    <xdr:cxnSp macro="">
      <xdr:nvCxnSpPr>
        <xdr:cNvPr id="123" name="直線コネクタ 122"/>
        <xdr:cNvCxnSpPr/>
      </xdr:nvCxnSpPr>
      <xdr:spPr>
        <a:xfrm flipV="1">
          <a:off x="1733550" y="9827120"/>
          <a:ext cx="746125"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428875"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269636"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73558</xdr:rowOff>
    </xdr:from>
    <xdr:to>
      <xdr:col>10</xdr:col>
      <xdr:colOff>114300</xdr:colOff>
      <xdr:row>57</xdr:row>
      <xdr:rowOff>80849</xdr:rowOff>
    </xdr:to>
    <xdr:cxnSp macro="">
      <xdr:nvCxnSpPr>
        <xdr:cNvPr id="126" name="直線コネクタ 125"/>
        <xdr:cNvCxnSpPr/>
      </xdr:nvCxnSpPr>
      <xdr:spPr>
        <a:xfrm flipV="1">
          <a:off x="968375" y="9846208"/>
          <a:ext cx="765175"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68275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494936"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936625" y="96163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7488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3787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073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3177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571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806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18149</xdr:rowOff>
    </xdr:from>
    <xdr:to>
      <xdr:col>24</xdr:col>
      <xdr:colOff>114300</xdr:colOff>
      <xdr:row>57</xdr:row>
      <xdr:rowOff>119749</xdr:rowOff>
    </xdr:to>
    <xdr:sp macro="" textlink="">
      <xdr:nvSpPr>
        <xdr:cNvPr id="136" name="楕円 135"/>
        <xdr:cNvSpPr/>
      </xdr:nvSpPr>
      <xdr:spPr>
        <a:xfrm>
          <a:off x="3898900" y="97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168026</xdr:rowOff>
    </xdr:from>
    <xdr:ext cx="534377" cy="259045"/>
    <xdr:sp macro="" textlink="">
      <xdr:nvSpPr>
        <xdr:cNvPr id="137" name="物件費該当値テキスト"/>
        <xdr:cNvSpPr txBox="1"/>
      </xdr:nvSpPr>
      <xdr:spPr>
        <a:xfrm>
          <a:off x="4000500" y="976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26708</xdr:rowOff>
    </xdr:from>
    <xdr:to>
      <xdr:col>20</xdr:col>
      <xdr:colOff>38100</xdr:colOff>
      <xdr:row>57</xdr:row>
      <xdr:rowOff>128308</xdr:rowOff>
    </xdr:to>
    <xdr:sp macro="" textlink="">
      <xdr:nvSpPr>
        <xdr:cNvPr id="138" name="楕円 137"/>
        <xdr:cNvSpPr/>
      </xdr:nvSpPr>
      <xdr:spPr>
        <a:xfrm>
          <a:off x="3203575" y="97993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119435</xdr:rowOff>
    </xdr:from>
    <xdr:ext cx="534377" cy="259045"/>
    <xdr:sp macro="" textlink="">
      <xdr:nvSpPr>
        <xdr:cNvPr id="139" name="テキスト ボックス 138"/>
        <xdr:cNvSpPr txBox="1"/>
      </xdr:nvSpPr>
      <xdr:spPr>
        <a:xfrm>
          <a:off x="3015761" y="98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3670</xdr:rowOff>
    </xdr:from>
    <xdr:to>
      <xdr:col>15</xdr:col>
      <xdr:colOff>101600</xdr:colOff>
      <xdr:row>57</xdr:row>
      <xdr:rowOff>105270</xdr:rowOff>
    </xdr:to>
    <xdr:sp macro="" textlink="">
      <xdr:nvSpPr>
        <xdr:cNvPr id="140" name="楕円 139"/>
        <xdr:cNvSpPr/>
      </xdr:nvSpPr>
      <xdr:spPr>
        <a:xfrm>
          <a:off x="2428875" y="97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96397</xdr:rowOff>
    </xdr:from>
    <xdr:ext cx="534377" cy="259045"/>
    <xdr:sp macro="" textlink="">
      <xdr:nvSpPr>
        <xdr:cNvPr id="141" name="テキスト ボックス 140"/>
        <xdr:cNvSpPr txBox="1"/>
      </xdr:nvSpPr>
      <xdr:spPr>
        <a:xfrm>
          <a:off x="2269636" y="98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22758</xdr:rowOff>
    </xdr:from>
    <xdr:to>
      <xdr:col>10</xdr:col>
      <xdr:colOff>165100</xdr:colOff>
      <xdr:row>57</xdr:row>
      <xdr:rowOff>124358</xdr:rowOff>
    </xdr:to>
    <xdr:sp macro="" textlink="">
      <xdr:nvSpPr>
        <xdr:cNvPr id="142" name="楕円 141"/>
        <xdr:cNvSpPr/>
      </xdr:nvSpPr>
      <xdr:spPr>
        <a:xfrm>
          <a:off x="1682750" y="97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115485</xdr:rowOff>
    </xdr:from>
    <xdr:ext cx="534377" cy="259045"/>
    <xdr:sp macro="" textlink="">
      <xdr:nvSpPr>
        <xdr:cNvPr id="143" name="テキスト ボックス 142"/>
        <xdr:cNvSpPr txBox="1"/>
      </xdr:nvSpPr>
      <xdr:spPr>
        <a:xfrm>
          <a:off x="1494936" y="98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30049</xdr:rowOff>
    </xdr:from>
    <xdr:to>
      <xdr:col>6</xdr:col>
      <xdr:colOff>38100</xdr:colOff>
      <xdr:row>57</xdr:row>
      <xdr:rowOff>131649</xdr:rowOff>
    </xdr:to>
    <xdr:sp macro="" textlink="">
      <xdr:nvSpPr>
        <xdr:cNvPr id="144" name="楕円 143"/>
        <xdr:cNvSpPr/>
      </xdr:nvSpPr>
      <xdr:spPr>
        <a:xfrm>
          <a:off x="936625" y="98026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122776</xdr:rowOff>
    </xdr:from>
    <xdr:ext cx="534377" cy="259045"/>
    <xdr:sp macro="" textlink="">
      <xdr:nvSpPr>
        <xdr:cNvPr id="145" name="テキスト ボックス 144"/>
        <xdr:cNvSpPr txBox="1"/>
      </xdr:nvSpPr>
      <xdr:spPr>
        <a:xfrm>
          <a:off x="748811" y="98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6477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7747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7747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6192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6192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2590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2590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6477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6381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6477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647700" y="1358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45606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647700" y="1320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66246"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647700" y="1282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02126"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647700" y="1244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02126"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647700" y="1206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02126"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6477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02126"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6477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39477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0005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3889375" y="135468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0005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3889375" y="122632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13818</xdr:rowOff>
    </xdr:from>
    <xdr:to>
      <xdr:col>24</xdr:col>
      <xdr:colOff>63500</xdr:colOff>
      <xdr:row>78</xdr:row>
      <xdr:rowOff>16256</xdr:rowOff>
    </xdr:to>
    <xdr:cxnSp macro="">
      <xdr:nvCxnSpPr>
        <xdr:cNvPr id="174" name="直線コネクタ 173"/>
        <xdr:cNvCxnSpPr/>
      </xdr:nvCxnSpPr>
      <xdr:spPr>
        <a:xfrm flipV="1">
          <a:off x="3235325" y="13386918"/>
          <a:ext cx="714375"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0005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38989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13742</xdr:rowOff>
    </xdr:from>
    <xdr:to>
      <xdr:col>19</xdr:col>
      <xdr:colOff>177800</xdr:colOff>
      <xdr:row>78</xdr:row>
      <xdr:rowOff>16256</xdr:rowOff>
    </xdr:to>
    <xdr:cxnSp macro="">
      <xdr:nvCxnSpPr>
        <xdr:cNvPr id="177" name="直線コネクタ 176"/>
        <xdr:cNvCxnSpPr/>
      </xdr:nvCxnSpPr>
      <xdr:spPr>
        <a:xfrm>
          <a:off x="2479675" y="13386842"/>
          <a:ext cx="75565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203575" y="131618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04807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167132</xdr:rowOff>
    </xdr:from>
    <xdr:to>
      <xdr:col>15</xdr:col>
      <xdr:colOff>50800</xdr:colOff>
      <xdr:row>78</xdr:row>
      <xdr:rowOff>13742</xdr:rowOff>
    </xdr:to>
    <xdr:cxnSp macro="">
      <xdr:nvCxnSpPr>
        <xdr:cNvPr id="180" name="直線コネクタ 179"/>
        <xdr:cNvCxnSpPr/>
      </xdr:nvCxnSpPr>
      <xdr:spPr>
        <a:xfrm>
          <a:off x="1733550" y="13368782"/>
          <a:ext cx="746125"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428875"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27337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167132</xdr:rowOff>
    </xdr:from>
    <xdr:to>
      <xdr:col>10</xdr:col>
      <xdr:colOff>114300</xdr:colOff>
      <xdr:row>78</xdr:row>
      <xdr:rowOff>31801</xdr:rowOff>
    </xdr:to>
    <xdr:cxnSp macro="">
      <xdr:nvCxnSpPr>
        <xdr:cNvPr id="183" name="直線コネクタ 182"/>
        <xdr:cNvCxnSpPr/>
      </xdr:nvCxnSpPr>
      <xdr:spPr>
        <a:xfrm flipV="1">
          <a:off x="968375" y="13368782"/>
          <a:ext cx="765175"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68275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527253"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936625" y="131382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xdr:cNvSpPr txBox="1"/>
      </xdr:nvSpPr>
      <xdr:spPr>
        <a:xfrm>
          <a:off x="7811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37877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0734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3177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571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806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134468</xdr:rowOff>
    </xdr:from>
    <xdr:to>
      <xdr:col>24</xdr:col>
      <xdr:colOff>114300</xdr:colOff>
      <xdr:row>78</xdr:row>
      <xdr:rowOff>64618</xdr:rowOff>
    </xdr:to>
    <xdr:sp macro="" textlink="">
      <xdr:nvSpPr>
        <xdr:cNvPr id="193" name="楕円 192"/>
        <xdr:cNvSpPr/>
      </xdr:nvSpPr>
      <xdr:spPr>
        <a:xfrm>
          <a:off x="3898900" y="133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112895</xdr:rowOff>
    </xdr:from>
    <xdr:ext cx="469744" cy="259045"/>
    <xdr:sp macro="" textlink="">
      <xdr:nvSpPr>
        <xdr:cNvPr id="194" name="維持補修費該当値テキスト"/>
        <xdr:cNvSpPr txBox="1"/>
      </xdr:nvSpPr>
      <xdr:spPr>
        <a:xfrm>
          <a:off x="4000500" y="133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136906</xdr:rowOff>
    </xdr:from>
    <xdr:to>
      <xdr:col>20</xdr:col>
      <xdr:colOff>38100</xdr:colOff>
      <xdr:row>78</xdr:row>
      <xdr:rowOff>67056</xdr:rowOff>
    </xdr:to>
    <xdr:sp macro="" textlink="">
      <xdr:nvSpPr>
        <xdr:cNvPr id="195" name="楕円 194"/>
        <xdr:cNvSpPr/>
      </xdr:nvSpPr>
      <xdr:spPr>
        <a:xfrm>
          <a:off x="3203575" y="13338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58183</xdr:rowOff>
    </xdr:from>
    <xdr:ext cx="469744" cy="259045"/>
    <xdr:sp macro="" textlink="">
      <xdr:nvSpPr>
        <xdr:cNvPr id="196" name="テキスト ボックス 195"/>
        <xdr:cNvSpPr txBox="1"/>
      </xdr:nvSpPr>
      <xdr:spPr>
        <a:xfrm>
          <a:off x="3048078" y="134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134392</xdr:rowOff>
    </xdr:from>
    <xdr:to>
      <xdr:col>15</xdr:col>
      <xdr:colOff>101600</xdr:colOff>
      <xdr:row>78</xdr:row>
      <xdr:rowOff>64542</xdr:rowOff>
    </xdr:to>
    <xdr:sp macro="" textlink="">
      <xdr:nvSpPr>
        <xdr:cNvPr id="197" name="楕円 196"/>
        <xdr:cNvSpPr/>
      </xdr:nvSpPr>
      <xdr:spPr>
        <a:xfrm>
          <a:off x="2428875"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55669</xdr:rowOff>
    </xdr:from>
    <xdr:ext cx="469744" cy="259045"/>
    <xdr:sp macro="" textlink="">
      <xdr:nvSpPr>
        <xdr:cNvPr id="198" name="テキスト ボックス 197"/>
        <xdr:cNvSpPr txBox="1"/>
      </xdr:nvSpPr>
      <xdr:spPr>
        <a:xfrm>
          <a:off x="2273378" y="134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116332</xdr:rowOff>
    </xdr:from>
    <xdr:to>
      <xdr:col>10</xdr:col>
      <xdr:colOff>165100</xdr:colOff>
      <xdr:row>78</xdr:row>
      <xdr:rowOff>46482</xdr:rowOff>
    </xdr:to>
    <xdr:sp macro="" textlink="">
      <xdr:nvSpPr>
        <xdr:cNvPr id="199" name="楕円 198"/>
        <xdr:cNvSpPr/>
      </xdr:nvSpPr>
      <xdr:spPr>
        <a:xfrm>
          <a:off x="168275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37609</xdr:rowOff>
    </xdr:from>
    <xdr:ext cx="469744" cy="259045"/>
    <xdr:sp macro="" textlink="">
      <xdr:nvSpPr>
        <xdr:cNvPr id="200" name="テキスト ボックス 199"/>
        <xdr:cNvSpPr txBox="1"/>
      </xdr:nvSpPr>
      <xdr:spPr>
        <a:xfrm>
          <a:off x="1527253" y="1341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152451</xdr:rowOff>
    </xdr:from>
    <xdr:to>
      <xdr:col>6</xdr:col>
      <xdr:colOff>38100</xdr:colOff>
      <xdr:row>78</xdr:row>
      <xdr:rowOff>82601</xdr:rowOff>
    </xdr:to>
    <xdr:sp macro="" textlink="">
      <xdr:nvSpPr>
        <xdr:cNvPr id="201" name="楕円 200"/>
        <xdr:cNvSpPr/>
      </xdr:nvSpPr>
      <xdr:spPr>
        <a:xfrm>
          <a:off x="936625" y="133541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73728</xdr:rowOff>
    </xdr:from>
    <xdr:ext cx="469744" cy="259045"/>
    <xdr:sp macro="" textlink="">
      <xdr:nvSpPr>
        <xdr:cNvPr id="202" name="テキスト ボックス 201"/>
        <xdr:cNvSpPr txBox="1"/>
      </xdr:nvSpPr>
      <xdr:spPr>
        <a:xfrm>
          <a:off x="781128" y="134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6477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7747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7747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6192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6192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2590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2590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6477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6381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477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45606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647700" y="1701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02126"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647700" y="1663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02126"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6477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02126"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647700" y="1587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647700" y="1549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6477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6477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39477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0005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3889375" y="167588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0005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3889375" y="153895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104229</xdr:rowOff>
    </xdr:from>
    <xdr:to>
      <xdr:col>24</xdr:col>
      <xdr:colOff>63500</xdr:colOff>
      <xdr:row>96</xdr:row>
      <xdr:rowOff>122262</xdr:rowOff>
    </xdr:to>
    <xdr:cxnSp macro="">
      <xdr:nvCxnSpPr>
        <xdr:cNvPr id="232" name="直線コネクタ 231"/>
        <xdr:cNvCxnSpPr/>
      </xdr:nvCxnSpPr>
      <xdr:spPr>
        <a:xfrm>
          <a:off x="3235325" y="16563429"/>
          <a:ext cx="714375"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0005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38989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92596</xdr:rowOff>
    </xdr:from>
    <xdr:to>
      <xdr:col>19</xdr:col>
      <xdr:colOff>177800</xdr:colOff>
      <xdr:row>96</xdr:row>
      <xdr:rowOff>104229</xdr:rowOff>
    </xdr:to>
    <xdr:cxnSp macro="">
      <xdr:nvCxnSpPr>
        <xdr:cNvPr id="235" name="直線コネクタ 234"/>
        <xdr:cNvCxnSpPr/>
      </xdr:nvCxnSpPr>
      <xdr:spPr>
        <a:xfrm>
          <a:off x="2479675" y="16551796"/>
          <a:ext cx="75565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203575" y="163339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01576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92596</xdr:rowOff>
    </xdr:from>
    <xdr:to>
      <xdr:col>15</xdr:col>
      <xdr:colOff>50800</xdr:colOff>
      <xdr:row>96</xdr:row>
      <xdr:rowOff>108319</xdr:rowOff>
    </xdr:to>
    <xdr:cxnSp macro="">
      <xdr:nvCxnSpPr>
        <xdr:cNvPr id="238" name="直線コネクタ 237"/>
        <xdr:cNvCxnSpPr/>
      </xdr:nvCxnSpPr>
      <xdr:spPr>
        <a:xfrm flipV="1">
          <a:off x="1733550" y="16551796"/>
          <a:ext cx="746125"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428875"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269636"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85013</xdr:rowOff>
    </xdr:from>
    <xdr:to>
      <xdr:col>10</xdr:col>
      <xdr:colOff>114300</xdr:colOff>
      <xdr:row>96</xdr:row>
      <xdr:rowOff>108319</xdr:rowOff>
    </xdr:to>
    <xdr:cxnSp macro="">
      <xdr:nvCxnSpPr>
        <xdr:cNvPr id="241" name="直線コネクタ 240"/>
        <xdr:cNvCxnSpPr/>
      </xdr:nvCxnSpPr>
      <xdr:spPr>
        <a:xfrm>
          <a:off x="968375" y="16544213"/>
          <a:ext cx="765175" cy="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68275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494936"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936625" y="1647170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xdr:cNvSpPr txBox="1"/>
      </xdr:nvSpPr>
      <xdr:spPr>
        <a:xfrm>
          <a:off x="7488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37877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0734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3177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571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806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71462</xdr:rowOff>
    </xdr:from>
    <xdr:to>
      <xdr:col>24</xdr:col>
      <xdr:colOff>114300</xdr:colOff>
      <xdr:row>97</xdr:row>
      <xdr:rowOff>1612</xdr:rowOff>
    </xdr:to>
    <xdr:sp macro="" textlink="">
      <xdr:nvSpPr>
        <xdr:cNvPr id="251" name="楕円 250"/>
        <xdr:cNvSpPr/>
      </xdr:nvSpPr>
      <xdr:spPr>
        <a:xfrm>
          <a:off x="3898900" y="1653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49889</xdr:rowOff>
    </xdr:from>
    <xdr:ext cx="534377" cy="259045"/>
    <xdr:sp macro="" textlink="">
      <xdr:nvSpPr>
        <xdr:cNvPr id="252" name="扶助費該当値テキスト"/>
        <xdr:cNvSpPr txBox="1"/>
      </xdr:nvSpPr>
      <xdr:spPr>
        <a:xfrm>
          <a:off x="4000500" y="1650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53429</xdr:rowOff>
    </xdr:from>
    <xdr:to>
      <xdr:col>20</xdr:col>
      <xdr:colOff>38100</xdr:colOff>
      <xdr:row>96</xdr:row>
      <xdr:rowOff>155029</xdr:rowOff>
    </xdr:to>
    <xdr:sp macro="" textlink="">
      <xdr:nvSpPr>
        <xdr:cNvPr id="253" name="楕円 252"/>
        <xdr:cNvSpPr/>
      </xdr:nvSpPr>
      <xdr:spPr>
        <a:xfrm>
          <a:off x="3203575" y="165126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146156</xdr:rowOff>
    </xdr:from>
    <xdr:ext cx="534377" cy="259045"/>
    <xdr:sp macro="" textlink="">
      <xdr:nvSpPr>
        <xdr:cNvPr id="254" name="テキスト ボックス 253"/>
        <xdr:cNvSpPr txBox="1"/>
      </xdr:nvSpPr>
      <xdr:spPr>
        <a:xfrm>
          <a:off x="3015761" y="166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41796</xdr:rowOff>
    </xdr:from>
    <xdr:to>
      <xdr:col>15</xdr:col>
      <xdr:colOff>101600</xdr:colOff>
      <xdr:row>96</xdr:row>
      <xdr:rowOff>143396</xdr:rowOff>
    </xdr:to>
    <xdr:sp macro="" textlink="">
      <xdr:nvSpPr>
        <xdr:cNvPr id="255" name="楕円 254"/>
        <xdr:cNvSpPr/>
      </xdr:nvSpPr>
      <xdr:spPr>
        <a:xfrm>
          <a:off x="2428875" y="16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134523</xdr:rowOff>
    </xdr:from>
    <xdr:ext cx="534377" cy="259045"/>
    <xdr:sp macro="" textlink="">
      <xdr:nvSpPr>
        <xdr:cNvPr id="256" name="テキスト ボックス 255"/>
        <xdr:cNvSpPr txBox="1"/>
      </xdr:nvSpPr>
      <xdr:spPr>
        <a:xfrm>
          <a:off x="2269636" y="165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57519</xdr:rowOff>
    </xdr:from>
    <xdr:to>
      <xdr:col>10</xdr:col>
      <xdr:colOff>165100</xdr:colOff>
      <xdr:row>96</xdr:row>
      <xdr:rowOff>159119</xdr:rowOff>
    </xdr:to>
    <xdr:sp macro="" textlink="">
      <xdr:nvSpPr>
        <xdr:cNvPr id="257" name="楕円 256"/>
        <xdr:cNvSpPr/>
      </xdr:nvSpPr>
      <xdr:spPr>
        <a:xfrm>
          <a:off x="1682750" y="165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150246</xdr:rowOff>
    </xdr:from>
    <xdr:ext cx="534377" cy="259045"/>
    <xdr:sp macro="" textlink="">
      <xdr:nvSpPr>
        <xdr:cNvPr id="258" name="テキスト ボックス 257"/>
        <xdr:cNvSpPr txBox="1"/>
      </xdr:nvSpPr>
      <xdr:spPr>
        <a:xfrm>
          <a:off x="1494936" y="166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34213</xdr:rowOff>
    </xdr:from>
    <xdr:to>
      <xdr:col>6</xdr:col>
      <xdr:colOff>38100</xdr:colOff>
      <xdr:row>96</xdr:row>
      <xdr:rowOff>135813</xdr:rowOff>
    </xdr:to>
    <xdr:sp macro="" textlink="">
      <xdr:nvSpPr>
        <xdr:cNvPr id="259" name="楕円 258"/>
        <xdr:cNvSpPr/>
      </xdr:nvSpPr>
      <xdr:spPr>
        <a:xfrm>
          <a:off x="936625" y="164934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126940</xdr:rowOff>
    </xdr:from>
    <xdr:ext cx="534377" cy="259045"/>
    <xdr:sp macro="" textlink="">
      <xdr:nvSpPr>
        <xdr:cNvPr id="260" name="テキスト ボックス 259"/>
        <xdr:cNvSpPr txBox="1"/>
      </xdr:nvSpPr>
      <xdr:spPr>
        <a:xfrm>
          <a:off x="748811" y="165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5632450" y="4000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57308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57308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66040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66040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75755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75755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5632450" y="4826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55943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5632450" y="7112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5632450" y="6785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5412239"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5632450" y="6458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517735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5632450" y="6132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517735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5632450" y="5805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517735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5632450" y="5479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5122756"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5632450" y="5152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5122756"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5632450" y="48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5122756"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5632450" y="4826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8903970"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8956675"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8845550" y="66569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8956675"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8845550" y="52857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83290</xdr:rowOff>
    </xdr:from>
    <xdr:to>
      <xdr:col>55</xdr:col>
      <xdr:colOff>0</xdr:colOff>
      <xdr:row>37</xdr:row>
      <xdr:rowOff>85946</xdr:rowOff>
    </xdr:to>
    <xdr:cxnSp macro="">
      <xdr:nvCxnSpPr>
        <xdr:cNvPr id="291" name="直線コネクタ 290"/>
        <xdr:cNvCxnSpPr/>
      </xdr:nvCxnSpPr>
      <xdr:spPr>
        <a:xfrm>
          <a:off x="8210550" y="6426940"/>
          <a:ext cx="695325"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8956675"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8883650" y="62421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83290</xdr:rowOff>
    </xdr:from>
    <xdr:to>
      <xdr:col>50</xdr:col>
      <xdr:colOff>114300</xdr:colOff>
      <xdr:row>37</xdr:row>
      <xdr:rowOff>94644</xdr:rowOff>
    </xdr:to>
    <xdr:cxnSp macro="">
      <xdr:nvCxnSpPr>
        <xdr:cNvPr id="294" name="直線コネクタ 293"/>
        <xdr:cNvCxnSpPr/>
      </xdr:nvCxnSpPr>
      <xdr:spPr>
        <a:xfrm flipV="1">
          <a:off x="7445375" y="6426940"/>
          <a:ext cx="765175"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815975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7971936"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90029</xdr:rowOff>
    </xdr:from>
    <xdr:to>
      <xdr:col>45</xdr:col>
      <xdr:colOff>177800</xdr:colOff>
      <xdr:row>37</xdr:row>
      <xdr:rowOff>94644</xdr:rowOff>
    </xdr:to>
    <xdr:cxnSp macro="">
      <xdr:nvCxnSpPr>
        <xdr:cNvPr id="297" name="直線コネクタ 296"/>
        <xdr:cNvCxnSpPr/>
      </xdr:nvCxnSpPr>
      <xdr:spPr>
        <a:xfrm>
          <a:off x="6689725" y="6433679"/>
          <a:ext cx="75565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7413625" y="62594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72258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90029</xdr:rowOff>
    </xdr:from>
    <xdr:to>
      <xdr:col>41</xdr:col>
      <xdr:colOff>50800</xdr:colOff>
      <xdr:row>37</xdr:row>
      <xdr:rowOff>103886</xdr:rowOff>
    </xdr:to>
    <xdr:cxnSp macro="">
      <xdr:nvCxnSpPr>
        <xdr:cNvPr id="300" name="直線コネクタ 299"/>
        <xdr:cNvCxnSpPr/>
      </xdr:nvCxnSpPr>
      <xdr:spPr>
        <a:xfrm flipV="1">
          <a:off x="5943600" y="6433679"/>
          <a:ext cx="746125"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6638925"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6479686"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58928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4" name="テキスト ボックス 303"/>
        <xdr:cNvSpPr txBox="1"/>
      </xdr:nvSpPr>
      <xdr:spPr>
        <a:xfrm>
          <a:off x="5704986"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87439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8048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7283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652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5781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35146</xdr:rowOff>
    </xdr:from>
    <xdr:to>
      <xdr:col>55</xdr:col>
      <xdr:colOff>50800</xdr:colOff>
      <xdr:row>37</xdr:row>
      <xdr:rowOff>136746</xdr:rowOff>
    </xdr:to>
    <xdr:sp macro="" textlink="">
      <xdr:nvSpPr>
        <xdr:cNvPr id="310" name="楕円 309"/>
        <xdr:cNvSpPr/>
      </xdr:nvSpPr>
      <xdr:spPr>
        <a:xfrm>
          <a:off x="8883650" y="63787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13573</xdr:rowOff>
    </xdr:from>
    <xdr:ext cx="534377" cy="259045"/>
    <xdr:sp macro="" textlink="">
      <xdr:nvSpPr>
        <xdr:cNvPr id="311" name="補助費等該当値テキスト"/>
        <xdr:cNvSpPr txBox="1"/>
      </xdr:nvSpPr>
      <xdr:spPr>
        <a:xfrm>
          <a:off x="8956675" y="63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32490</xdr:rowOff>
    </xdr:from>
    <xdr:to>
      <xdr:col>50</xdr:col>
      <xdr:colOff>165100</xdr:colOff>
      <xdr:row>37</xdr:row>
      <xdr:rowOff>134090</xdr:rowOff>
    </xdr:to>
    <xdr:sp macro="" textlink="">
      <xdr:nvSpPr>
        <xdr:cNvPr id="312" name="楕円 311"/>
        <xdr:cNvSpPr/>
      </xdr:nvSpPr>
      <xdr:spPr>
        <a:xfrm>
          <a:off x="8159750" y="63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125217</xdr:rowOff>
    </xdr:from>
    <xdr:ext cx="534377" cy="259045"/>
    <xdr:sp macro="" textlink="">
      <xdr:nvSpPr>
        <xdr:cNvPr id="313" name="テキスト ボックス 312"/>
        <xdr:cNvSpPr txBox="1"/>
      </xdr:nvSpPr>
      <xdr:spPr>
        <a:xfrm>
          <a:off x="7971936" y="64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43844</xdr:rowOff>
    </xdr:from>
    <xdr:to>
      <xdr:col>46</xdr:col>
      <xdr:colOff>38100</xdr:colOff>
      <xdr:row>37</xdr:row>
      <xdr:rowOff>145444</xdr:rowOff>
    </xdr:to>
    <xdr:sp macro="" textlink="">
      <xdr:nvSpPr>
        <xdr:cNvPr id="314" name="楕円 313"/>
        <xdr:cNvSpPr/>
      </xdr:nvSpPr>
      <xdr:spPr>
        <a:xfrm>
          <a:off x="7413625" y="63874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136571</xdr:rowOff>
    </xdr:from>
    <xdr:ext cx="534377" cy="259045"/>
    <xdr:sp macro="" textlink="">
      <xdr:nvSpPr>
        <xdr:cNvPr id="315" name="テキスト ボックス 314"/>
        <xdr:cNvSpPr txBox="1"/>
      </xdr:nvSpPr>
      <xdr:spPr>
        <a:xfrm>
          <a:off x="7225811" y="648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39229</xdr:rowOff>
    </xdr:from>
    <xdr:to>
      <xdr:col>41</xdr:col>
      <xdr:colOff>101600</xdr:colOff>
      <xdr:row>37</xdr:row>
      <xdr:rowOff>140829</xdr:rowOff>
    </xdr:to>
    <xdr:sp macro="" textlink="">
      <xdr:nvSpPr>
        <xdr:cNvPr id="316" name="楕円 315"/>
        <xdr:cNvSpPr/>
      </xdr:nvSpPr>
      <xdr:spPr>
        <a:xfrm>
          <a:off x="6638925" y="63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131956</xdr:rowOff>
    </xdr:from>
    <xdr:ext cx="534377" cy="259045"/>
    <xdr:sp macro="" textlink="">
      <xdr:nvSpPr>
        <xdr:cNvPr id="317" name="テキスト ボックス 316"/>
        <xdr:cNvSpPr txBox="1"/>
      </xdr:nvSpPr>
      <xdr:spPr>
        <a:xfrm>
          <a:off x="6479686" y="64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53086</xdr:rowOff>
    </xdr:from>
    <xdr:to>
      <xdr:col>36</xdr:col>
      <xdr:colOff>165100</xdr:colOff>
      <xdr:row>37</xdr:row>
      <xdr:rowOff>154686</xdr:rowOff>
    </xdr:to>
    <xdr:sp macro="" textlink="">
      <xdr:nvSpPr>
        <xdr:cNvPr id="318" name="楕円 317"/>
        <xdr:cNvSpPr/>
      </xdr:nvSpPr>
      <xdr:spPr>
        <a:xfrm>
          <a:off x="58928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145813</xdr:rowOff>
    </xdr:from>
    <xdr:ext cx="534377" cy="259045"/>
    <xdr:sp macro="" textlink="">
      <xdr:nvSpPr>
        <xdr:cNvPr id="319" name="テキスト ボックス 318"/>
        <xdr:cNvSpPr txBox="1"/>
      </xdr:nvSpPr>
      <xdr:spPr>
        <a:xfrm>
          <a:off x="5704986" y="64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5632450" y="7429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57308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57308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66040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66040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75755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75755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5632450" y="8255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55943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5632450" y="1054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5632450" y="10083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5412239"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5632450" y="9626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5122756"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5632450" y="9169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5122756"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5632450" y="8712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5122756"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5632450" y="825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5122756"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5632450" y="8255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8903970"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8956675"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8845550" y="100490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8956675"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8845550" y="8900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31152</xdr:rowOff>
    </xdr:from>
    <xdr:to>
      <xdr:col>55</xdr:col>
      <xdr:colOff>0</xdr:colOff>
      <xdr:row>58</xdr:row>
      <xdr:rowOff>37546</xdr:rowOff>
    </xdr:to>
    <xdr:cxnSp macro="">
      <xdr:nvCxnSpPr>
        <xdr:cNvPr id="346" name="直線コネクタ 345"/>
        <xdr:cNvCxnSpPr/>
      </xdr:nvCxnSpPr>
      <xdr:spPr>
        <a:xfrm>
          <a:off x="8210550" y="9975252"/>
          <a:ext cx="695325"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8956675"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8883650" y="99079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18414</xdr:rowOff>
    </xdr:from>
    <xdr:to>
      <xdr:col>50</xdr:col>
      <xdr:colOff>114300</xdr:colOff>
      <xdr:row>58</xdr:row>
      <xdr:rowOff>31152</xdr:rowOff>
    </xdr:to>
    <xdr:cxnSp macro="">
      <xdr:nvCxnSpPr>
        <xdr:cNvPr id="349" name="直線コネクタ 348"/>
        <xdr:cNvCxnSpPr/>
      </xdr:nvCxnSpPr>
      <xdr:spPr>
        <a:xfrm>
          <a:off x="7445375" y="9962514"/>
          <a:ext cx="765175"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815975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7971936"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18414</xdr:rowOff>
    </xdr:from>
    <xdr:to>
      <xdr:col>45</xdr:col>
      <xdr:colOff>177800</xdr:colOff>
      <xdr:row>58</xdr:row>
      <xdr:rowOff>31270</xdr:rowOff>
    </xdr:to>
    <xdr:cxnSp macro="">
      <xdr:nvCxnSpPr>
        <xdr:cNvPr id="352" name="直線コネクタ 351"/>
        <xdr:cNvCxnSpPr/>
      </xdr:nvCxnSpPr>
      <xdr:spPr>
        <a:xfrm flipV="1">
          <a:off x="6689725" y="9962514"/>
          <a:ext cx="75565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7413625" y="99020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72258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31270</xdr:rowOff>
    </xdr:from>
    <xdr:to>
      <xdr:col>41</xdr:col>
      <xdr:colOff>50800</xdr:colOff>
      <xdr:row>58</xdr:row>
      <xdr:rowOff>41501</xdr:rowOff>
    </xdr:to>
    <xdr:cxnSp macro="">
      <xdr:nvCxnSpPr>
        <xdr:cNvPr id="355" name="直線コネクタ 354"/>
        <xdr:cNvCxnSpPr/>
      </xdr:nvCxnSpPr>
      <xdr:spPr>
        <a:xfrm flipV="1">
          <a:off x="5943600" y="9975370"/>
          <a:ext cx="746125"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6638925"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6479686"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58928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5704986"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87439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8048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7283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652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5781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158196</xdr:rowOff>
    </xdr:from>
    <xdr:to>
      <xdr:col>55</xdr:col>
      <xdr:colOff>50800</xdr:colOff>
      <xdr:row>58</xdr:row>
      <xdr:rowOff>88346</xdr:rowOff>
    </xdr:to>
    <xdr:sp macro="" textlink="">
      <xdr:nvSpPr>
        <xdr:cNvPr id="365" name="楕円 364"/>
        <xdr:cNvSpPr/>
      </xdr:nvSpPr>
      <xdr:spPr>
        <a:xfrm>
          <a:off x="8883650" y="99308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8956675"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151802</xdr:rowOff>
    </xdr:from>
    <xdr:to>
      <xdr:col>50</xdr:col>
      <xdr:colOff>165100</xdr:colOff>
      <xdr:row>58</xdr:row>
      <xdr:rowOff>81952</xdr:rowOff>
    </xdr:to>
    <xdr:sp macro="" textlink="">
      <xdr:nvSpPr>
        <xdr:cNvPr id="367" name="楕円 366"/>
        <xdr:cNvSpPr/>
      </xdr:nvSpPr>
      <xdr:spPr>
        <a:xfrm>
          <a:off x="8159750" y="99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73079</xdr:rowOff>
    </xdr:from>
    <xdr:ext cx="534377" cy="259045"/>
    <xdr:sp macro="" textlink="">
      <xdr:nvSpPr>
        <xdr:cNvPr id="368" name="テキスト ボックス 367"/>
        <xdr:cNvSpPr txBox="1"/>
      </xdr:nvSpPr>
      <xdr:spPr>
        <a:xfrm>
          <a:off x="7971936" y="100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139064</xdr:rowOff>
    </xdr:from>
    <xdr:to>
      <xdr:col>46</xdr:col>
      <xdr:colOff>38100</xdr:colOff>
      <xdr:row>58</xdr:row>
      <xdr:rowOff>69214</xdr:rowOff>
    </xdr:to>
    <xdr:sp macro="" textlink="">
      <xdr:nvSpPr>
        <xdr:cNvPr id="369" name="楕円 368"/>
        <xdr:cNvSpPr/>
      </xdr:nvSpPr>
      <xdr:spPr>
        <a:xfrm>
          <a:off x="7413625" y="99117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60341</xdr:rowOff>
    </xdr:from>
    <xdr:ext cx="534377" cy="259045"/>
    <xdr:sp macro="" textlink="">
      <xdr:nvSpPr>
        <xdr:cNvPr id="370" name="テキスト ボックス 369"/>
        <xdr:cNvSpPr txBox="1"/>
      </xdr:nvSpPr>
      <xdr:spPr>
        <a:xfrm>
          <a:off x="7225811" y="1000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151920</xdr:rowOff>
    </xdr:from>
    <xdr:to>
      <xdr:col>41</xdr:col>
      <xdr:colOff>101600</xdr:colOff>
      <xdr:row>58</xdr:row>
      <xdr:rowOff>82070</xdr:rowOff>
    </xdr:to>
    <xdr:sp macro="" textlink="">
      <xdr:nvSpPr>
        <xdr:cNvPr id="371" name="楕円 370"/>
        <xdr:cNvSpPr/>
      </xdr:nvSpPr>
      <xdr:spPr>
        <a:xfrm>
          <a:off x="6638925" y="99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73197</xdr:rowOff>
    </xdr:from>
    <xdr:ext cx="534377" cy="259045"/>
    <xdr:sp macro="" textlink="">
      <xdr:nvSpPr>
        <xdr:cNvPr id="372" name="テキスト ボックス 371"/>
        <xdr:cNvSpPr txBox="1"/>
      </xdr:nvSpPr>
      <xdr:spPr>
        <a:xfrm>
          <a:off x="6479686" y="100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162151</xdr:rowOff>
    </xdr:from>
    <xdr:to>
      <xdr:col>36</xdr:col>
      <xdr:colOff>165100</xdr:colOff>
      <xdr:row>58</xdr:row>
      <xdr:rowOff>92301</xdr:rowOff>
    </xdr:to>
    <xdr:sp macro="" textlink="">
      <xdr:nvSpPr>
        <xdr:cNvPr id="373" name="楕円 372"/>
        <xdr:cNvSpPr/>
      </xdr:nvSpPr>
      <xdr:spPr>
        <a:xfrm>
          <a:off x="5892800" y="993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83428</xdr:rowOff>
    </xdr:from>
    <xdr:ext cx="534377" cy="259045"/>
    <xdr:sp macro="" textlink="">
      <xdr:nvSpPr>
        <xdr:cNvPr id="374" name="テキスト ボックス 373"/>
        <xdr:cNvSpPr txBox="1"/>
      </xdr:nvSpPr>
      <xdr:spPr>
        <a:xfrm>
          <a:off x="5704986" y="100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5632450" y="10858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57308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57308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66040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66040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75755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75755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5632450" y="11684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55943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5632450" y="1397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5632450" y="1364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5412239"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5632450" y="1331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5122756"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5632450" y="1299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5122756"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5632450" y="1266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5122756"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5632450" y="1233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5122756"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5632450" y="1201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5122756"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5632450" y="1168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51227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5632450" y="11684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8903970"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8956675"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8845550" y="1364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8956675"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8845550" y="121676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88725</xdr:rowOff>
    </xdr:from>
    <xdr:to>
      <xdr:col>55</xdr:col>
      <xdr:colOff>0</xdr:colOff>
      <xdr:row>79</xdr:row>
      <xdr:rowOff>90884</xdr:rowOff>
    </xdr:to>
    <xdr:cxnSp macro="">
      <xdr:nvCxnSpPr>
        <xdr:cNvPr id="405" name="直線コネクタ 404"/>
        <xdr:cNvCxnSpPr/>
      </xdr:nvCxnSpPr>
      <xdr:spPr>
        <a:xfrm>
          <a:off x="8210550" y="13633275"/>
          <a:ext cx="695325"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8956675"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8883650" y="135463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88725</xdr:rowOff>
    </xdr:from>
    <xdr:to>
      <xdr:col>50</xdr:col>
      <xdr:colOff>114300</xdr:colOff>
      <xdr:row>79</xdr:row>
      <xdr:rowOff>93921</xdr:rowOff>
    </xdr:to>
    <xdr:cxnSp macro="">
      <xdr:nvCxnSpPr>
        <xdr:cNvPr id="408" name="直線コネクタ 407"/>
        <xdr:cNvCxnSpPr/>
      </xdr:nvCxnSpPr>
      <xdr:spPr>
        <a:xfrm flipV="1">
          <a:off x="7445375" y="13633275"/>
          <a:ext cx="765175"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815975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7971936"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21126</xdr:rowOff>
    </xdr:from>
    <xdr:to>
      <xdr:col>45</xdr:col>
      <xdr:colOff>177800</xdr:colOff>
      <xdr:row>79</xdr:row>
      <xdr:rowOff>93921</xdr:rowOff>
    </xdr:to>
    <xdr:cxnSp macro="">
      <xdr:nvCxnSpPr>
        <xdr:cNvPr id="411" name="直線コネクタ 410"/>
        <xdr:cNvCxnSpPr/>
      </xdr:nvCxnSpPr>
      <xdr:spPr>
        <a:xfrm>
          <a:off x="6689725" y="13565676"/>
          <a:ext cx="755650" cy="7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7413625" y="135285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72258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21126</xdr:rowOff>
    </xdr:from>
    <xdr:to>
      <xdr:col>41</xdr:col>
      <xdr:colOff>50800</xdr:colOff>
      <xdr:row>79</xdr:row>
      <xdr:rowOff>25450</xdr:rowOff>
    </xdr:to>
    <xdr:cxnSp macro="">
      <xdr:nvCxnSpPr>
        <xdr:cNvPr id="414" name="直線コネクタ 413"/>
        <xdr:cNvCxnSpPr/>
      </xdr:nvCxnSpPr>
      <xdr:spPr>
        <a:xfrm flipV="1">
          <a:off x="5943600" y="13565676"/>
          <a:ext cx="746125"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6638925"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6479686"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58928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xdr:cNvSpPr txBox="1"/>
      </xdr:nvSpPr>
      <xdr:spPr>
        <a:xfrm>
          <a:off x="5704986"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87439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8048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7283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652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5781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40084</xdr:rowOff>
    </xdr:from>
    <xdr:to>
      <xdr:col>55</xdr:col>
      <xdr:colOff>50800</xdr:colOff>
      <xdr:row>79</xdr:row>
      <xdr:rowOff>141684</xdr:rowOff>
    </xdr:to>
    <xdr:sp macro="" textlink="">
      <xdr:nvSpPr>
        <xdr:cNvPr id="424" name="楕円 423"/>
        <xdr:cNvSpPr/>
      </xdr:nvSpPr>
      <xdr:spPr>
        <a:xfrm>
          <a:off x="8883650" y="135846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8956675"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37925</xdr:rowOff>
    </xdr:from>
    <xdr:to>
      <xdr:col>50</xdr:col>
      <xdr:colOff>165100</xdr:colOff>
      <xdr:row>79</xdr:row>
      <xdr:rowOff>139525</xdr:rowOff>
    </xdr:to>
    <xdr:sp macro="" textlink="">
      <xdr:nvSpPr>
        <xdr:cNvPr id="426" name="楕円 425"/>
        <xdr:cNvSpPr/>
      </xdr:nvSpPr>
      <xdr:spPr>
        <a:xfrm>
          <a:off x="8159750" y="135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130652</xdr:rowOff>
    </xdr:from>
    <xdr:ext cx="469744" cy="259045"/>
    <xdr:sp macro="" textlink="">
      <xdr:nvSpPr>
        <xdr:cNvPr id="427" name="テキスト ボックス 426"/>
        <xdr:cNvSpPr txBox="1"/>
      </xdr:nvSpPr>
      <xdr:spPr>
        <a:xfrm>
          <a:off x="8004253" y="1367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43121</xdr:rowOff>
    </xdr:from>
    <xdr:to>
      <xdr:col>46</xdr:col>
      <xdr:colOff>38100</xdr:colOff>
      <xdr:row>79</xdr:row>
      <xdr:rowOff>144721</xdr:rowOff>
    </xdr:to>
    <xdr:sp macro="" textlink="">
      <xdr:nvSpPr>
        <xdr:cNvPr id="428" name="楕円 427"/>
        <xdr:cNvSpPr/>
      </xdr:nvSpPr>
      <xdr:spPr>
        <a:xfrm>
          <a:off x="7413625" y="135876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135848</xdr:rowOff>
    </xdr:from>
    <xdr:ext cx="469744" cy="259045"/>
    <xdr:sp macro="" textlink="">
      <xdr:nvSpPr>
        <xdr:cNvPr id="429" name="テキスト ボックス 428"/>
        <xdr:cNvSpPr txBox="1"/>
      </xdr:nvSpPr>
      <xdr:spPr>
        <a:xfrm>
          <a:off x="7258128" y="1368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141776</xdr:rowOff>
    </xdr:from>
    <xdr:to>
      <xdr:col>41</xdr:col>
      <xdr:colOff>101600</xdr:colOff>
      <xdr:row>79</xdr:row>
      <xdr:rowOff>71926</xdr:rowOff>
    </xdr:to>
    <xdr:sp macro="" textlink="">
      <xdr:nvSpPr>
        <xdr:cNvPr id="430" name="楕円 429"/>
        <xdr:cNvSpPr/>
      </xdr:nvSpPr>
      <xdr:spPr>
        <a:xfrm>
          <a:off x="6638925" y="1351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88453</xdr:rowOff>
    </xdr:from>
    <xdr:ext cx="534377" cy="259045"/>
    <xdr:sp macro="" textlink="">
      <xdr:nvSpPr>
        <xdr:cNvPr id="431" name="テキスト ボックス 430"/>
        <xdr:cNvSpPr txBox="1"/>
      </xdr:nvSpPr>
      <xdr:spPr>
        <a:xfrm>
          <a:off x="6479686" y="132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146100</xdr:rowOff>
    </xdr:from>
    <xdr:to>
      <xdr:col>36</xdr:col>
      <xdr:colOff>165100</xdr:colOff>
      <xdr:row>79</xdr:row>
      <xdr:rowOff>76250</xdr:rowOff>
    </xdr:to>
    <xdr:sp macro="" textlink="">
      <xdr:nvSpPr>
        <xdr:cNvPr id="432" name="楕円 431"/>
        <xdr:cNvSpPr/>
      </xdr:nvSpPr>
      <xdr:spPr>
        <a:xfrm>
          <a:off x="5892800" y="135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67377</xdr:rowOff>
    </xdr:from>
    <xdr:ext cx="534377" cy="259045"/>
    <xdr:sp macro="" textlink="">
      <xdr:nvSpPr>
        <xdr:cNvPr id="433" name="テキスト ボックス 432"/>
        <xdr:cNvSpPr txBox="1"/>
      </xdr:nvSpPr>
      <xdr:spPr>
        <a:xfrm>
          <a:off x="5704986" y="136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5632450" y="14287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57308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57308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66040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66040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75755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75755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5632450" y="15113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55943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5632450" y="1739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5632450" y="17072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5412239"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5632450" y="16745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517735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5632450" y="16419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517735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5632450" y="16092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517735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5632450" y="15766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517735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5632450" y="15439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5122756"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5632450" y="15113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512275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5632450" y="15113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8903970"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8956675"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8845550" y="169584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8956675"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8845550" y="154442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56017</xdr:rowOff>
    </xdr:from>
    <xdr:to>
      <xdr:col>55</xdr:col>
      <xdr:colOff>0</xdr:colOff>
      <xdr:row>97</xdr:row>
      <xdr:rowOff>129969</xdr:rowOff>
    </xdr:to>
    <xdr:cxnSp macro="">
      <xdr:nvCxnSpPr>
        <xdr:cNvPr id="464" name="直線コネクタ 463"/>
        <xdr:cNvCxnSpPr/>
      </xdr:nvCxnSpPr>
      <xdr:spPr>
        <a:xfrm>
          <a:off x="8210550" y="16686667"/>
          <a:ext cx="695325"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8956675"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8883650" y="165275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96315</xdr:rowOff>
    </xdr:from>
    <xdr:to>
      <xdr:col>50</xdr:col>
      <xdr:colOff>114300</xdr:colOff>
      <xdr:row>97</xdr:row>
      <xdr:rowOff>56017</xdr:rowOff>
    </xdr:to>
    <xdr:cxnSp macro="">
      <xdr:nvCxnSpPr>
        <xdr:cNvPr id="467" name="直線コネクタ 466"/>
        <xdr:cNvCxnSpPr/>
      </xdr:nvCxnSpPr>
      <xdr:spPr>
        <a:xfrm>
          <a:off x="7445375" y="16555515"/>
          <a:ext cx="765175" cy="1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815975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7971936"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96315</xdr:rowOff>
    </xdr:from>
    <xdr:to>
      <xdr:col>45</xdr:col>
      <xdr:colOff>177800</xdr:colOff>
      <xdr:row>98</xdr:row>
      <xdr:rowOff>41287</xdr:rowOff>
    </xdr:to>
    <xdr:cxnSp macro="">
      <xdr:nvCxnSpPr>
        <xdr:cNvPr id="470" name="直線コネクタ 469"/>
        <xdr:cNvCxnSpPr/>
      </xdr:nvCxnSpPr>
      <xdr:spPr>
        <a:xfrm flipV="1">
          <a:off x="6689725" y="16555515"/>
          <a:ext cx="755650" cy="28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7413625" y="165558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72258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41287</xdr:rowOff>
    </xdr:from>
    <xdr:to>
      <xdr:col>41</xdr:col>
      <xdr:colOff>50800</xdr:colOff>
      <xdr:row>98</xdr:row>
      <xdr:rowOff>65928</xdr:rowOff>
    </xdr:to>
    <xdr:cxnSp macro="">
      <xdr:nvCxnSpPr>
        <xdr:cNvPr id="473" name="直線コネクタ 472"/>
        <xdr:cNvCxnSpPr/>
      </xdr:nvCxnSpPr>
      <xdr:spPr>
        <a:xfrm flipV="1">
          <a:off x="5943600" y="16843387"/>
          <a:ext cx="746125"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6638925"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6479686"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58928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xdr:cNvSpPr txBox="1"/>
      </xdr:nvSpPr>
      <xdr:spPr>
        <a:xfrm>
          <a:off x="5704986"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87439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8048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7283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652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5781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79169</xdr:rowOff>
    </xdr:from>
    <xdr:to>
      <xdr:col>55</xdr:col>
      <xdr:colOff>50800</xdr:colOff>
      <xdr:row>98</xdr:row>
      <xdr:rowOff>9319</xdr:rowOff>
    </xdr:to>
    <xdr:sp macro="" textlink="">
      <xdr:nvSpPr>
        <xdr:cNvPr id="483" name="楕円 482"/>
        <xdr:cNvSpPr/>
      </xdr:nvSpPr>
      <xdr:spPr>
        <a:xfrm>
          <a:off x="8883650" y="167098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57596</xdr:rowOff>
    </xdr:from>
    <xdr:ext cx="534377" cy="259045"/>
    <xdr:sp macro="" textlink="">
      <xdr:nvSpPr>
        <xdr:cNvPr id="484" name="普通建設事業費 （ うち更新整備　）該当値テキスト"/>
        <xdr:cNvSpPr txBox="1"/>
      </xdr:nvSpPr>
      <xdr:spPr>
        <a:xfrm>
          <a:off x="8956675" y="1668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5217</xdr:rowOff>
    </xdr:from>
    <xdr:to>
      <xdr:col>50</xdr:col>
      <xdr:colOff>165100</xdr:colOff>
      <xdr:row>97</xdr:row>
      <xdr:rowOff>106817</xdr:rowOff>
    </xdr:to>
    <xdr:sp macro="" textlink="">
      <xdr:nvSpPr>
        <xdr:cNvPr id="485" name="楕円 484"/>
        <xdr:cNvSpPr/>
      </xdr:nvSpPr>
      <xdr:spPr>
        <a:xfrm>
          <a:off x="8159750" y="1663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97944</xdr:rowOff>
    </xdr:from>
    <xdr:ext cx="534377" cy="259045"/>
    <xdr:sp macro="" textlink="">
      <xdr:nvSpPr>
        <xdr:cNvPr id="486" name="テキスト ボックス 485"/>
        <xdr:cNvSpPr txBox="1"/>
      </xdr:nvSpPr>
      <xdr:spPr>
        <a:xfrm>
          <a:off x="7971936" y="167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45515</xdr:rowOff>
    </xdr:from>
    <xdr:to>
      <xdr:col>46</xdr:col>
      <xdr:colOff>38100</xdr:colOff>
      <xdr:row>96</xdr:row>
      <xdr:rowOff>147115</xdr:rowOff>
    </xdr:to>
    <xdr:sp macro="" textlink="">
      <xdr:nvSpPr>
        <xdr:cNvPr id="487" name="楕円 486"/>
        <xdr:cNvSpPr/>
      </xdr:nvSpPr>
      <xdr:spPr>
        <a:xfrm>
          <a:off x="7413625" y="165047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163642</xdr:rowOff>
    </xdr:from>
    <xdr:ext cx="534377" cy="259045"/>
    <xdr:sp macro="" textlink="">
      <xdr:nvSpPr>
        <xdr:cNvPr id="488" name="テキスト ボックス 487"/>
        <xdr:cNvSpPr txBox="1"/>
      </xdr:nvSpPr>
      <xdr:spPr>
        <a:xfrm>
          <a:off x="7225811" y="16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161937</xdr:rowOff>
    </xdr:from>
    <xdr:to>
      <xdr:col>41</xdr:col>
      <xdr:colOff>101600</xdr:colOff>
      <xdr:row>98</xdr:row>
      <xdr:rowOff>92087</xdr:rowOff>
    </xdr:to>
    <xdr:sp macro="" textlink="">
      <xdr:nvSpPr>
        <xdr:cNvPr id="489" name="楕円 488"/>
        <xdr:cNvSpPr/>
      </xdr:nvSpPr>
      <xdr:spPr>
        <a:xfrm>
          <a:off x="6638925" y="167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83214</xdr:rowOff>
    </xdr:from>
    <xdr:ext cx="534377" cy="259045"/>
    <xdr:sp macro="" textlink="">
      <xdr:nvSpPr>
        <xdr:cNvPr id="490" name="テキスト ボックス 489"/>
        <xdr:cNvSpPr txBox="1"/>
      </xdr:nvSpPr>
      <xdr:spPr>
        <a:xfrm>
          <a:off x="6479686" y="168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15128</xdr:rowOff>
    </xdr:from>
    <xdr:to>
      <xdr:col>36</xdr:col>
      <xdr:colOff>165100</xdr:colOff>
      <xdr:row>98</xdr:row>
      <xdr:rowOff>116728</xdr:rowOff>
    </xdr:to>
    <xdr:sp macro="" textlink="">
      <xdr:nvSpPr>
        <xdr:cNvPr id="491" name="楕円 490"/>
        <xdr:cNvSpPr/>
      </xdr:nvSpPr>
      <xdr:spPr>
        <a:xfrm>
          <a:off x="5892800" y="168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107855</xdr:rowOff>
    </xdr:from>
    <xdr:ext cx="534377" cy="259045"/>
    <xdr:sp macro="" textlink="">
      <xdr:nvSpPr>
        <xdr:cNvPr id="492" name="テキスト ボックス 491"/>
        <xdr:cNvSpPr txBox="1"/>
      </xdr:nvSpPr>
      <xdr:spPr>
        <a:xfrm>
          <a:off x="5704986" y="1690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0588625" y="4000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06870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06870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15601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15601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253172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253172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0588625" y="4826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05505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0588625" y="7112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0588625" y="673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03684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0588625" y="63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014305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0588625" y="59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014305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0588625" y="55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014305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0588625" y="52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007893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0588625" y="48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007893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0588625" y="4826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3888720"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3922375"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3801725" y="6731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3922375"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3801725" y="5189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3166725" y="6731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3922375"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3839825" y="66525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2420600" y="6731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3115925"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2960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1655425" y="6731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23698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2214303"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0899775" y="6731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1623675" y="66618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146817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0848975"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069347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3728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300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2258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1493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0737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3839825"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3922375"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31159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307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23698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2305475"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1623675" y="6680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1549825"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08489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08037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0588625" y="7429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06870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06870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15601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15601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253172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253172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0588625" y="8255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05505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0588625" y="1054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0588625" y="939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03684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0588625" y="825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03684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0588625" y="8255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3888720"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39223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380172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3922375"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380172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3166725" y="9398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3922375"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3839825"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2420600" y="9398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31159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307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1655425" y="9398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23698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23054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0899775" y="9398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1623675" y="934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15498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08489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08037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3728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300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2258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1493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0737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3839825"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3922375"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31159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307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23698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230547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1623675" y="934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15498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08489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080370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0588625" y="10858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06870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06870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15601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15601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253172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253172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0588625" y="11684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05505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0588625" y="1397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0588625" y="1364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03684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0588625" y="1331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014305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0588625" y="1299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014305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0588625" y="1266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014305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0588625" y="1233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014305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0588625" y="1201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007893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0588625" y="1168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007893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0588625" y="11684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3888720"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3922375"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3801725" y="134720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3922375"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3801725" y="120178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63723</xdr:rowOff>
    </xdr:from>
    <xdr:to>
      <xdr:col>85</xdr:col>
      <xdr:colOff>127000</xdr:colOff>
      <xdr:row>77</xdr:row>
      <xdr:rowOff>67723</xdr:rowOff>
    </xdr:to>
    <xdr:cxnSp macro="">
      <xdr:nvCxnSpPr>
        <xdr:cNvPr id="629" name="直線コネクタ 628"/>
        <xdr:cNvCxnSpPr/>
      </xdr:nvCxnSpPr>
      <xdr:spPr>
        <a:xfrm flipV="1">
          <a:off x="13166725" y="13265373"/>
          <a:ext cx="7239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3922375"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3839825" y="12924023"/>
          <a:ext cx="8255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67723</xdr:rowOff>
    </xdr:from>
    <xdr:to>
      <xdr:col>81</xdr:col>
      <xdr:colOff>50800</xdr:colOff>
      <xdr:row>77</xdr:row>
      <xdr:rowOff>94748</xdr:rowOff>
    </xdr:to>
    <xdr:cxnSp macro="">
      <xdr:nvCxnSpPr>
        <xdr:cNvPr id="632" name="直線コネクタ 631"/>
        <xdr:cNvCxnSpPr/>
      </xdr:nvCxnSpPr>
      <xdr:spPr>
        <a:xfrm flipV="1">
          <a:off x="12420600" y="13269373"/>
          <a:ext cx="746125"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3115925"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2956686"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66793</xdr:rowOff>
    </xdr:from>
    <xdr:to>
      <xdr:col>76</xdr:col>
      <xdr:colOff>114300</xdr:colOff>
      <xdr:row>77</xdr:row>
      <xdr:rowOff>94748</xdr:rowOff>
    </xdr:to>
    <xdr:cxnSp macro="">
      <xdr:nvCxnSpPr>
        <xdr:cNvPr id="635" name="直線コネクタ 634"/>
        <xdr:cNvCxnSpPr/>
      </xdr:nvCxnSpPr>
      <xdr:spPr>
        <a:xfrm>
          <a:off x="11655425" y="13268443"/>
          <a:ext cx="765175"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23698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2181986"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66793</xdr:rowOff>
    </xdr:from>
    <xdr:to>
      <xdr:col>71</xdr:col>
      <xdr:colOff>177800</xdr:colOff>
      <xdr:row>77</xdr:row>
      <xdr:rowOff>102374</xdr:rowOff>
    </xdr:to>
    <xdr:cxnSp macro="">
      <xdr:nvCxnSpPr>
        <xdr:cNvPr id="638" name="直線コネクタ 637"/>
        <xdr:cNvCxnSpPr/>
      </xdr:nvCxnSpPr>
      <xdr:spPr>
        <a:xfrm flipV="1">
          <a:off x="10899775" y="13268443"/>
          <a:ext cx="75565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1623675" y="12921018"/>
          <a:ext cx="73025"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143586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0848975"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xdr:cNvSpPr txBox="1"/>
      </xdr:nvSpPr>
      <xdr:spPr>
        <a:xfrm>
          <a:off x="10689736"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3728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300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2258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1493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0737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12923</xdr:rowOff>
    </xdr:from>
    <xdr:to>
      <xdr:col>85</xdr:col>
      <xdr:colOff>177800</xdr:colOff>
      <xdr:row>77</xdr:row>
      <xdr:rowOff>114523</xdr:rowOff>
    </xdr:to>
    <xdr:sp macro="" textlink="">
      <xdr:nvSpPr>
        <xdr:cNvPr id="648" name="楕円 647"/>
        <xdr:cNvSpPr/>
      </xdr:nvSpPr>
      <xdr:spPr>
        <a:xfrm>
          <a:off x="13839825" y="132145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162800</xdr:rowOff>
    </xdr:from>
    <xdr:ext cx="534377" cy="259045"/>
    <xdr:sp macro="" textlink="">
      <xdr:nvSpPr>
        <xdr:cNvPr id="649" name="公債費該当値テキスト"/>
        <xdr:cNvSpPr txBox="1"/>
      </xdr:nvSpPr>
      <xdr:spPr>
        <a:xfrm>
          <a:off x="13922375" y="131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16923</xdr:rowOff>
    </xdr:from>
    <xdr:to>
      <xdr:col>81</xdr:col>
      <xdr:colOff>101600</xdr:colOff>
      <xdr:row>77</xdr:row>
      <xdr:rowOff>118523</xdr:rowOff>
    </xdr:to>
    <xdr:sp macro="" textlink="">
      <xdr:nvSpPr>
        <xdr:cNvPr id="650" name="楕円 649"/>
        <xdr:cNvSpPr/>
      </xdr:nvSpPr>
      <xdr:spPr>
        <a:xfrm>
          <a:off x="13115925" y="132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109650</xdr:rowOff>
    </xdr:from>
    <xdr:ext cx="534377" cy="259045"/>
    <xdr:sp macro="" textlink="">
      <xdr:nvSpPr>
        <xdr:cNvPr id="651" name="テキスト ボックス 650"/>
        <xdr:cNvSpPr txBox="1"/>
      </xdr:nvSpPr>
      <xdr:spPr>
        <a:xfrm>
          <a:off x="12956686" y="133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43948</xdr:rowOff>
    </xdr:from>
    <xdr:to>
      <xdr:col>76</xdr:col>
      <xdr:colOff>165100</xdr:colOff>
      <xdr:row>77</xdr:row>
      <xdr:rowOff>145548</xdr:rowOff>
    </xdr:to>
    <xdr:sp macro="" textlink="">
      <xdr:nvSpPr>
        <xdr:cNvPr id="652" name="楕円 651"/>
        <xdr:cNvSpPr/>
      </xdr:nvSpPr>
      <xdr:spPr>
        <a:xfrm>
          <a:off x="12369800" y="132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136675</xdr:rowOff>
    </xdr:from>
    <xdr:ext cx="534377" cy="259045"/>
    <xdr:sp macro="" textlink="">
      <xdr:nvSpPr>
        <xdr:cNvPr id="653" name="テキスト ボックス 652"/>
        <xdr:cNvSpPr txBox="1"/>
      </xdr:nvSpPr>
      <xdr:spPr>
        <a:xfrm>
          <a:off x="12181986" y="133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15993</xdr:rowOff>
    </xdr:from>
    <xdr:to>
      <xdr:col>72</xdr:col>
      <xdr:colOff>38100</xdr:colOff>
      <xdr:row>77</xdr:row>
      <xdr:rowOff>117593</xdr:rowOff>
    </xdr:to>
    <xdr:sp macro="" textlink="">
      <xdr:nvSpPr>
        <xdr:cNvPr id="654" name="楕円 653"/>
        <xdr:cNvSpPr/>
      </xdr:nvSpPr>
      <xdr:spPr>
        <a:xfrm>
          <a:off x="11623675" y="132176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108720</xdr:rowOff>
    </xdr:from>
    <xdr:ext cx="534377" cy="259045"/>
    <xdr:sp macro="" textlink="">
      <xdr:nvSpPr>
        <xdr:cNvPr id="655" name="テキスト ボックス 654"/>
        <xdr:cNvSpPr txBox="1"/>
      </xdr:nvSpPr>
      <xdr:spPr>
        <a:xfrm>
          <a:off x="11435861" y="133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51574</xdr:rowOff>
    </xdr:from>
    <xdr:to>
      <xdr:col>67</xdr:col>
      <xdr:colOff>101600</xdr:colOff>
      <xdr:row>77</xdr:row>
      <xdr:rowOff>153174</xdr:rowOff>
    </xdr:to>
    <xdr:sp macro="" textlink="">
      <xdr:nvSpPr>
        <xdr:cNvPr id="656" name="楕円 655"/>
        <xdr:cNvSpPr/>
      </xdr:nvSpPr>
      <xdr:spPr>
        <a:xfrm>
          <a:off x="10848975" y="1325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144301</xdr:rowOff>
    </xdr:from>
    <xdr:ext cx="534377" cy="259045"/>
    <xdr:sp macro="" textlink="">
      <xdr:nvSpPr>
        <xdr:cNvPr id="657" name="テキスト ボックス 656"/>
        <xdr:cNvSpPr txBox="1"/>
      </xdr:nvSpPr>
      <xdr:spPr>
        <a:xfrm>
          <a:off x="10689736" y="133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0588625" y="14287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06870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06870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15601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15601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253172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253172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0588625" y="15113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05505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0588625" y="1739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0588625" y="17072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03684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0588625" y="16745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014305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0588625" y="16419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014305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0588625" y="16092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014305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0588625" y="15766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007893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0588625" y="15439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007893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0588625" y="15113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007893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0588625" y="15113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3888720"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3922375"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3801725" y="170723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3922375"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3801725" y="15524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82572</xdr:rowOff>
    </xdr:from>
    <xdr:to>
      <xdr:col>85</xdr:col>
      <xdr:colOff>127000</xdr:colOff>
      <xdr:row>99</xdr:row>
      <xdr:rowOff>92814</xdr:rowOff>
    </xdr:to>
    <xdr:cxnSp macro="">
      <xdr:nvCxnSpPr>
        <xdr:cNvPr id="688" name="直線コネクタ 687"/>
        <xdr:cNvCxnSpPr/>
      </xdr:nvCxnSpPr>
      <xdr:spPr>
        <a:xfrm flipV="1">
          <a:off x="13166725" y="17056122"/>
          <a:ext cx="7239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3922375"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3839825" y="16855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92814</xdr:rowOff>
    </xdr:from>
    <xdr:to>
      <xdr:col>81</xdr:col>
      <xdr:colOff>50800</xdr:colOff>
      <xdr:row>99</xdr:row>
      <xdr:rowOff>95483</xdr:rowOff>
    </xdr:to>
    <xdr:cxnSp macro="">
      <xdr:nvCxnSpPr>
        <xdr:cNvPr id="691" name="直線コネクタ 690"/>
        <xdr:cNvCxnSpPr/>
      </xdr:nvCxnSpPr>
      <xdr:spPr>
        <a:xfrm flipV="1">
          <a:off x="12420600" y="17066364"/>
          <a:ext cx="746125"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3115925"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2956686"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60322</xdr:rowOff>
    </xdr:from>
    <xdr:to>
      <xdr:col>76</xdr:col>
      <xdr:colOff>114300</xdr:colOff>
      <xdr:row>99</xdr:row>
      <xdr:rowOff>95483</xdr:rowOff>
    </xdr:to>
    <xdr:cxnSp macro="">
      <xdr:nvCxnSpPr>
        <xdr:cNvPr id="694" name="直線コネクタ 693"/>
        <xdr:cNvCxnSpPr/>
      </xdr:nvCxnSpPr>
      <xdr:spPr>
        <a:xfrm>
          <a:off x="11655425" y="17033872"/>
          <a:ext cx="765175"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23698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2181986"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5065</xdr:rowOff>
    </xdr:from>
    <xdr:to>
      <xdr:col>71</xdr:col>
      <xdr:colOff>177800</xdr:colOff>
      <xdr:row>99</xdr:row>
      <xdr:rowOff>60322</xdr:rowOff>
    </xdr:to>
    <xdr:cxnSp macro="">
      <xdr:nvCxnSpPr>
        <xdr:cNvPr id="697" name="直線コネクタ 696"/>
        <xdr:cNvCxnSpPr/>
      </xdr:nvCxnSpPr>
      <xdr:spPr>
        <a:xfrm>
          <a:off x="10899775" y="16978615"/>
          <a:ext cx="75565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1623675" y="168789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143586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0848975"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0689736"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3728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300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2258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1493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0737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31772</xdr:rowOff>
    </xdr:from>
    <xdr:to>
      <xdr:col>85</xdr:col>
      <xdr:colOff>177800</xdr:colOff>
      <xdr:row>99</xdr:row>
      <xdr:rowOff>133372</xdr:rowOff>
    </xdr:to>
    <xdr:sp macro="" textlink="">
      <xdr:nvSpPr>
        <xdr:cNvPr id="707" name="楕円 706"/>
        <xdr:cNvSpPr/>
      </xdr:nvSpPr>
      <xdr:spPr>
        <a:xfrm>
          <a:off x="13839825" y="170053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118149</xdr:rowOff>
    </xdr:from>
    <xdr:ext cx="469744" cy="259045"/>
    <xdr:sp macro="" textlink="">
      <xdr:nvSpPr>
        <xdr:cNvPr id="708" name="積立金該当値テキスト"/>
        <xdr:cNvSpPr txBox="1"/>
      </xdr:nvSpPr>
      <xdr:spPr>
        <a:xfrm>
          <a:off x="13922375" y="169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42014</xdr:rowOff>
    </xdr:from>
    <xdr:to>
      <xdr:col>81</xdr:col>
      <xdr:colOff>101600</xdr:colOff>
      <xdr:row>99</xdr:row>
      <xdr:rowOff>143614</xdr:rowOff>
    </xdr:to>
    <xdr:sp macro="" textlink="">
      <xdr:nvSpPr>
        <xdr:cNvPr id="709" name="楕円 708"/>
        <xdr:cNvSpPr/>
      </xdr:nvSpPr>
      <xdr:spPr>
        <a:xfrm>
          <a:off x="13115925" y="170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134741</xdr:rowOff>
    </xdr:from>
    <xdr:ext cx="378565" cy="259045"/>
    <xdr:sp macro="" textlink="">
      <xdr:nvSpPr>
        <xdr:cNvPr id="710" name="テキスト ボックス 709"/>
        <xdr:cNvSpPr txBox="1"/>
      </xdr:nvSpPr>
      <xdr:spPr>
        <a:xfrm>
          <a:off x="13006017" y="1710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44683</xdr:rowOff>
    </xdr:from>
    <xdr:to>
      <xdr:col>76</xdr:col>
      <xdr:colOff>165100</xdr:colOff>
      <xdr:row>99</xdr:row>
      <xdr:rowOff>146283</xdr:rowOff>
    </xdr:to>
    <xdr:sp macro="" textlink="">
      <xdr:nvSpPr>
        <xdr:cNvPr id="711" name="楕円 710"/>
        <xdr:cNvSpPr/>
      </xdr:nvSpPr>
      <xdr:spPr>
        <a:xfrm>
          <a:off x="12369800" y="170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137410</xdr:rowOff>
    </xdr:from>
    <xdr:ext cx="378565" cy="259045"/>
    <xdr:sp macro="" textlink="">
      <xdr:nvSpPr>
        <xdr:cNvPr id="712" name="テキスト ボックス 711"/>
        <xdr:cNvSpPr txBox="1"/>
      </xdr:nvSpPr>
      <xdr:spPr>
        <a:xfrm>
          <a:off x="12259892" y="17110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9522</xdr:rowOff>
    </xdr:from>
    <xdr:to>
      <xdr:col>72</xdr:col>
      <xdr:colOff>38100</xdr:colOff>
      <xdr:row>99</xdr:row>
      <xdr:rowOff>111122</xdr:rowOff>
    </xdr:to>
    <xdr:sp macro="" textlink="">
      <xdr:nvSpPr>
        <xdr:cNvPr id="713" name="楕円 712"/>
        <xdr:cNvSpPr/>
      </xdr:nvSpPr>
      <xdr:spPr>
        <a:xfrm>
          <a:off x="11623675" y="169830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102249</xdr:rowOff>
    </xdr:from>
    <xdr:ext cx="469744" cy="259045"/>
    <xdr:sp macro="" textlink="">
      <xdr:nvSpPr>
        <xdr:cNvPr id="714" name="テキスト ボックス 713"/>
        <xdr:cNvSpPr txBox="1"/>
      </xdr:nvSpPr>
      <xdr:spPr>
        <a:xfrm>
          <a:off x="11468178" y="1707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125715</xdr:rowOff>
    </xdr:from>
    <xdr:to>
      <xdr:col>67</xdr:col>
      <xdr:colOff>101600</xdr:colOff>
      <xdr:row>99</xdr:row>
      <xdr:rowOff>55865</xdr:rowOff>
    </xdr:to>
    <xdr:sp macro="" textlink="">
      <xdr:nvSpPr>
        <xdr:cNvPr id="715" name="楕円 714"/>
        <xdr:cNvSpPr/>
      </xdr:nvSpPr>
      <xdr:spPr>
        <a:xfrm>
          <a:off x="10848975" y="169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46992</xdr:rowOff>
    </xdr:from>
    <xdr:ext cx="469744" cy="259045"/>
    <xdr:sp macro="" textlink="">
      <xdr:nvSpPr>
        <xdr:cNvPr id="716" name="テキスト ボックス 715"/>
        <xdr:cNvSpPr txBox="1"/>
      </xdr:nvSpPr>
      <xdr:spPr>
        <a:xfrm>
          <a:off x="10693478" y="1702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55448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5671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5671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65163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65163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174879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174879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55448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55352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55448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5544800" y="6654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535316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5544800" y="6197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5099226"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5544800" y="5740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5099226"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5544800" y="5283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5099226"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55448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509922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55448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188448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188976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18786475" y="665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188976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18786475" y="52275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133345</xdr:rowOff>
    </xdr:from>
    <xdr:to>
      <xdr:col>116</xdr:col>
      <xdr:colOff>63500</xdr:colOff>
      <xdr:row>38</xdr:row>
      <xdr:rowOff>133390</xdr:rowOff>
    </xdr:to>
    <xdr:cxnSp macro="">
      <xdr:nvCxnSpPr>
        <xdr:cNvPr id="743" name="直線コネクタ 742"/>
        <xdr:cNvCxnSpPr/>
      </xdr:nvCxnSpPr>
      <xdr:spPr>
        <a:xfrm>
          <a:off x="18132425" y="6648445"/>
          <a:ext cx="714375"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188976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187960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133299</xdr:rowOff>
    </xdr:from>
    <xdr:to>
      <xdr:col>111</xdr:col>
      <xdr:colOff>177800</xdr:colOff>
      <xdr:row>38</xdr:row>
      <xdr:rowOff>133345</xdr:rowOff>
    </xdr:to>
    <xdr:cxnSp macro="">
      <xdr:nvCxnSpPr>
        <xdr:cNvPr id="746" name="直線コネクタ 745"/>
        <xdr:cNvCxnSpPr/>
      </xdr:nvCxnSpPr>
      <xdr:spPr>
        <a:xfrm>
          <a:off x="17376775" y="6648399"/>
          <a:ext cx="75565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18100675" y="64999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1794517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133253</xdr:rowOff>
    </xdr:from>
    <xdr:to>
      <xdr:col>107</xdr:col>
      <xdr:colOff>50800</xdr:colOff>
      <xdr:row>38</xdr:row>
      <xdr:rowOff>133299</xdr:rowOff>
    </xdr:to>
    <xdr:cxnSp macro="">
      <xdr:nvCxnSpPr>
        <xdr:cNvPr id="749" name="直線コネクタ 748"/>
        <xdr:cNvCxnSpPr/>
      </xdr:nvCxnSpPr>
      <xdr:spPr>
        <a:xfrm>
          <a:off x="16630650" y="6648353"/>
          <a:ext cx="746125"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17325975"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1717047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133207</xdr:rowOff>
    </xdr:from>
    <xdr:to>
      <xdr:col>102</xdr:col>
      <xdr:colOff>114300</xdr:colOff>
      <xdr:row>38</xdr:row>
      <xdr:rowOff>133253</xdr:rowOff>
    </xdr:to>
    <xdr:cxnSp macro="">
      <xdr:nvCxnSpPr>
        <xdr:cNvPr id="752" name="直線コネクタ 751"/>
        <xdr:cNvCxnSpPr/>
      </xdr:nvCxnSpPr>
      <xdr:spPr>
        <a:xfrm>
          <a:off x="15865475" y="6648307"/>
          <a:ext cx="765175"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657985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6424353"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5833725" y="65292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56782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186848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17970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17214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64687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5703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82590</xdr:rowOff>
    </xdr:from>
    <xdr:to>
      <xdr:col>116</xdr:col>
      <xdr:colOff>114300</xdr:colOff>
      <xdr:row>39</xdr:row>
      <xdr:rowOff>12740</xdr:rowOff>
    </xdr:to>
    <xdr:sp macro="" textlink="">
      <xdr:nvSpPr>
        <xdr:cNvPr id="762" name="楕円 761"/>
        <xdr:cNvSpPr/>
      </xdr:nvSpPr>
      <xdr:spPr>
        <a:xfrm>
          <a:off x="18796000" y="6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168967</xdr:rowOff>
    </xdr:from>
    <xdr:ext cx="378565" cy="259045"/>
    <xdr:sp macro="" textlink="">
      <xdr:nvSpPr>
        <xdr:cNvPr id="763" name="投資及び出資金該当値テキスト"/>
        <xdr:cNvSpPr txBox="1"/>
      </xdr:nvSpPr>
      <xdr:spPr>
        <a:xfrm>
          <a:off x="18897600" y="6512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82545</xdr:rowOff>
    </xdr:from>
    <xdr:to>
      <xdr:col>112</xdr:col>
      <xdr:colOff>38100</xdr:colOff>
      <xdr:row>39</xdr:row>
      <xdr:rowOff>12695</xdr:rowOff>
    </xdr:to>
    <xdr:sp macro="" textlink="">
      <xdr:nvSpPr>
        <xdr:cNvPr id="764" name="楕円 763"/>
        <xdr:cNvSpPr/>
      </xdr:nvSpPr>
      <xdr:spPr>
        <a:xfrm>
          <a:off x="18100675" y="65976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3822</xdr:rowOff>
    </xdr:from>
    <xdr:ext cx="378565" cy="259045"/>
    <xdr:sp macro="" textlink="">
      <xdr:nvSpPr>
        <xdr:cNvPr id="765" name="テキスト ボックス 764"/>
        <xdr:cNvSpPr txBox="1"/>
      </xdr:nvSpPr>
      <xdr:spPr>
        <a:xfrm>
          <a:off x="17971717" y="669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82499</xdr:rowOff>
    </xdr:from>
    <xdr:to>
      <xdr:col>107</xdr:col>
      <xdr:colOff>101600</xdr:colOff>
      <xdr:row>39</xdr:row>
      <xdr:rowOff>12649</xdr:rowOff>
    </xdr:to>
    <xdr:sp macro="" textlink="">
      <xdr:nvSpPr>
        <xdr:cNvPr id="766" name="楕円 765"/>
        <xdr:cNvSpPr/>
      </xdr:nvSpPr>
      <xdr:spPr>
        <a:xfrm>
          <a:off x="17325975"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3776</xdr:rowOff>
    </xdr:from>
    <xdr:ext cx="378565" cy="259045"/>
    <xdr:sp macro="" textlink="">
      <xdr:nvSpPr>
        <xdr:cNvPr id="767" name="テキスト ボックス 766"/>
        <xdr:cNvSpPr txBox="1"/>
      </xdr:nvSpPr>
      <xdr:spPr>
        <a:xfrm>
          <a:off x="17216067" y="669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82453</xdr:rowOff>
    </xdr:from>
    <xdr:to>
      <xdr:col>102</xdr:col>
      <xdr:colOff>165100</xdr:colOff>
      <xdr:row>39</xdr:row>
      <xdr:rowOff>12603</xdr:rowOff>
    </xdr:to>
    <xdr:sp macro="" textlink="">
      <xdr:nvSpPr>
        <xdr:cNvPr id="768" name="楕円 767"/>
        <xdr:cNvSpPr/>
      </xdr:nvSpPr>
      <xdr:spPr>
        <a:xfrm>
          <a:off x="1657985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3730</xdr:rowOff>
    </xdr:from>
    <xdr:ext cx="378565" cy="259045"/>
    <xdr:sp macro="" textlink="">
      <xdr:nvSpPr>
        <xdr:cNvPr id="769" name="テキスト ボックス 768"/>
        <xdr:cNvSpPr txBox="1"/>
      </xdr:nvSpPr>
      <xdr:spPr>
        <a:xfrm>
          <a:off x="16469942"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82407</xdr:rowOff>
    </xdr:from>
    <xdr:to>
      <xdr:col>98</xdr:col>
      <xdr:colOff>38100</xdr:colOff>
      <xdr:row>39</xdr:row>
      <xdr:rowOff>12557</xdr:rowOff>
    </xdr:to>
    <xdr:sp macro="" textlink="">
      <xdr:nvSpPr>
        <xdr:cNvPr id="770" name="楕円 769"/>
        <xdr:cNvSpPr/>
      </xdr:nvSpPr>
      <xdr:spPr>
        <a:xfrm>
          <a:off x="15833725" y="65975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3684</xdr:rowOff>
    </xdr:from>
    <xdr:ext cx="378565" cy="259045"/>
    <xdr:sp macro="" textlink="">
      <xdr:nvSpPr>
        <xdr:cNvPr id="771" name="テキスト ボックス 770"/>
        <xdr:cNvSpPr txBox="1"/>
      </xdr:nvSpPr>
      <xdr:spPr>
        <a:xfrm>
          <a:off x="15704767" y="6690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55448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5671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5671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65163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65163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174879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174879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55448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55352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55448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5544800" y="1016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535316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5544800" y="977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5099226"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55448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5099226"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5544800" y="901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5099226"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5544800" y="863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5099226"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55448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5099226"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55448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188448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188976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18786475" y="10160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188976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18786475" y="87466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157531</xdr:rowOff>
    </xdr:from>
    <xdr:to>
      <xdr:col>116</xdr:col>
      <xdr:colOff>63500</xdr:colOff>
      <xdr:row>58</xdr:row>
      <xdr:rowOff>158064</xdr:rowOff>
    </xdr:to>
    <xdr:cxnSp macro="">
      <xdr:nvCxnSpPr>
        <xdr:cNvPr id="800" name="直線コネクタ 799"/>
        <xdr:cNvCxnSpPr/>
      </xdr:nvCxnSpPr>
      <xdr:spPr>
        <a:xfrm>
          <a:off x="18132425" y="10101631"/>
          <a:ext cx="714375"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188976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187960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157150</xdr:rowOff>
    </xdr:from>
    <xdr:to>
      <xdr:col>111</xdr:col>
      <xdr:colOff>177800</xdr:colOff>
      <xdr:row>58</xdr:row>
      <xdr:rowOff>157531</xdr:rowOff>
    </xdr:to>
    <xdr:cxnSp macro="">
      <xdr:nvCxnSpPr>
        <xdr:cNvPr id="803" name="直線コネクタ 802"/>
        <xdr:cNvCxnSpPr/>
      </xdr:nvCxnSpPr>
      <xdr:spPr>
        <a:xfrm>
          <a:off x="17376775" y="10101250"/>
          <a:ext cx="7556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18100675" y="98959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1794517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156883</xdr:rowOff>
    </xdr:from>
    <xdr:to>
      <xdr:col>107</xdr:col>
      <xdr:colOff>50800</xdr:colOff>
      <xdr:row>58</xdr:row>
      <xdr:rowOff>157150</xdr:rowOff>
    </xdr:to>
    <xdr:cxnSp macro="">
      <xdr:nvCxnSpPr>
        <xdr:cNvPr id="806" name="直線コネクタ 805"/>
        <xdr:cNvCxnSpPr/>
      </xdr:nvCxnSpPr>
      <xdr:spPr>
        <a:xfrm>
          <a:off x="16630650" y="10100983"/>
          <a:ext cx="746125"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17325975"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1717047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156502</xdr:rowOff>
    </xdr:from>
    <xdr:to>
      <xdr:col>102</xdr:col>
      <xdr:colOff>114300</xdr:colOff>
      <xdr:row>58</xdr:row>
      <xdr:rowOff>156883</xdr:rowOff>
    </xdr:to>
    <xdr:cxnSp macro="">
      <xdr:nvCxnSpPr>
        <xdr:cNvPr id="809" name="直線コネクタ 808"/>
        <xdr:cNvCxnSpPr/>
      </xdr:nvCxnSpPr>
      <xdr:spPr>
        <a:xfrm>
          <a:off x="15865475" y="10100602"/>
          <a:ext cx="76517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657985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6424353"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5833725" y="99011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56782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186848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17970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17214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64687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57035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107264</xdr:rowOff>
    </xdr:from>
    <xdr:to>
      <xdr:col>116</xdr:col>
      <xdr:colOff>114300</xdr:colOff>
      <xdr:row>59</xdr:row>
      <xdr:rowOff>37414</xdr:rowOff>
    </xdr:to>
    <xdr:sp macro="" textlink="">
      <xdr:nvSpPr>
        <xdr:cNvPr id="819" name="楕円 818"/>
        <xdr:cNvSpPr/>
      </xdr:nvSpPr>
      <xdr:spPr>
        <a:xfrm>
          <a:off x="18796000" y="100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22191</xdr:rowOff>
    </xdr:from>
    <xdr:ext cx="469744" cy="259045"/>
    <xdr:sp macro="" textlink="">
      <xdr:nvSpPr>
        <xdr:cNvPr id="820" name="貸付金該当値テキスト"/>
        <xdr:cNvSpPr txBox="1"/>
      </xdr:nvSpPr>
      <xdr:spPr>
        <a:xfrm>
          <a:off x="18897600" y="99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106731</xdr:rowOff>
    </xdr:from>
    <xdr:to>
      <xdr:col>112</xdr:col>
      <xdr:colOff>38100</xdr:colOff>
      <xdr:row>59</xdr:row>
      <xdr:rowOff>36881</xdr:rowOff>
    </xdr:to>
    <xdr:sp macro="" textlink="">
      <xdr:nvSpPr>
        <xdr:cNvPr id="821" name="楕円 820"/>
        <xdr:cNvSpPr/>
      </xdr:nvSpPr>
      <xdr:spPr>
        <a:xfrm>
          <a:off x="18100675" y="100508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28008</xdr:rowOff>
    </xdr:from>
    <xdr:ext cx="469744" cy="259045"/>
    <xdr:sp macro="" textlink="">
      <xdr:nvSpPr>
        <xdr:cNvPr id="822" name="テキスト ボックス 821"/>
        <xdr:cNvSpPr txBox="1"/>
      </xdr:nvSpPr>
      <xdr:spPr>
        <a:xfrm>
          <a:off x="17945178" y="101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106350</xdr:rowOff>
    </xdr:from>
    <xdr:to>
      <xdr:col>107</xdr:col>
      <xdr:colOff>101600</xdr:colOff>
      <xdr:row>59</xdr:row>
      <xdr:rowOff>36500</xdr:rowOff>
    </xdr:to>
    <xdr:sp macro="" textlink="">
      <xdr:nvSpPr>
        <xdr:cNvPr id="823" name="楕円 822"/>
        <xdr:cNvSpPr/>
      </xdr:nvSpPr>
      <xdr:spPr>
        <a:xfrm>
          <a:off x="17325975"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27627</xdr:rowOff>
    </xdr:from>
    <xdr:ext cx="469744" cy="259045"/>
    <xdr:sp macro="" textlink="">
      <xdr:nvSpPr>
        <xdr:cNvPr id="824" name="テキスト ボックス 823"/>
        <xdr:cNvSpPr txBox="1"/>
      </xdr:nvSpPr>
      <xdr:spPr>
        <a:xfrm>
          <a:off x="17170478" y="101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106083</xdr:rowOff>
    </xdr:from>
    <xdr:to>
      <xdr:col>102</xdr:col>
      <xdr:colOff>165100</xdr:colOff>
      <xdr:row>59</xdr:row>
      <xdr:rowOff>36233</xdr:rowOff>
    </xdr:to>
    <xdr:sp macro="" textlink="">
      <xdr:nvSpPr>
        <xdr:cNvPr id="825" name="楕円 824"/>
        <xdr:cNvSpPr/>
      </xdr:nvSpPr>
      <xdr:spPr>
        <a:xfrm>
          <a:off x="16579850" y="100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27360</xdr:rowOff>
    </xdr:from>
    <xdr:ext cx="469744" cy="259045"/>
    <xdr:sp macro="" textlink="">
      <xdr:nvSpPr>
        <xdr:cNvPr id="826" name="テキスト ボックス 825"/>
        <xdr:cNvSpPr txBox="1"/>
      </xdr:nvSpPr>
      <xdr:spPr>
        <a:xfrm>
          <a:off x="16424353" y="1014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105702</xdr:rowOff>
    </xdr:from>
    <xdr:to>
      <xdr:col>98</xdr:col>
      <xdr:colOff>38100</xdr:colOff>
      <xdr:row>59</xdr:row>
      <xdr:rowOff>35852</xdr:rowOff>
    </xdr:to>
    <xdr:sp macro="" textlink="">
      <xdr:nvSpPr>
        <xdr:cNvPr id="827" name="楕円 826"/>
        <xdr:cNvSpPr/>
      </xdr:nvSpPr>
      <xdr:spPr>
        <a:xfrm>
          <a:off x="15833725" y="100498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26979</xdr:rowOff>
    </xdr:from>
    <xdr:ext cx="469744" cy="259045"/>
    <xdr:sp macro="" textlink="">
      <xdr:nvSpPr>
        <xdr:cNvPr id="828" name="テキスト ボックス 827"/>
        <xdr:cNvSpPr txBox="1"/>
      </xdr:nvSpPr>
      <xdr:spPr>
        <a:xfrm>
          <a:off x="15678228" y="101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55448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5671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5671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65163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65163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174879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174879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55448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55352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55448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535316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5544800" y="1358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5099226"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5544800" y="1320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5099226"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5544800" y="1282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5099226"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5544800" y="1244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5099226"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5544800" y="1206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50636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55448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50636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55448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188448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188976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18786475" y="136133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188976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18786475" y="123080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14866</xdr:rowOff>
    </xdr:from>
    <xdr:to>
      <xdr:col>116</xdr:col>
      <xdr:colOff>63500</xdr:colOff>
      <xdr:row>78</xdr:row>
      <xdr:rowOff>25839</xdr:rowOff>
    </xdr:to>
    <xdr:cxnSp macro="">
      <xdr:nvCxnSpPr>
        <xdr:cNvPr id="858" name="直線コネクタ 857"/>
        <xdr:cNvCxnSpPr/>
      </xdr:nvCxnSpPr>
      <xdr:spPr>
        <a:xfrm>
          <a:off x="18132425" y="13387966"/>
          <a:ext cx="714375"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188976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187960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14866</xdr:rowOff>
    </xdr:from>
    <xdr:to>
      <xdr:col>111</xdr:col>
      <xdr:colOff>177800</xdr:colOff>
      <xdr:row>78</xdr:row>
      <xdr:rowOff>23952</xdr:rowOff>
    </xdr:to>
    <xdr:cxnSp macro="">
      <xdr:nvCxnSpPr>
        <xdr:cNvPr id="861" name="直線コネクタ 860"/>
        <xdr:cNvCxnSpPr/>
      </xdr:nvCxnSpPr>
      <xdr:spPr>
        <a:xfrm flipV="1">
          <a:off x="17376775" y="13387966"/>
          <a:ext cx="75565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18100675" y="131155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1791286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20313</xdr:rowOff>
    </xdr:from>
    <xdr:to>
      <xdr:col>107</xdr:col>
      <xdr:colOff>50800</xdr:colOff>
      <xdr:row>78</xdr:row>
      <xdr:rowOff>23952</xdr:rowOff>
    </xdr:to>
    <xdr:cxnSp macro="">
      <xdr:nvCxnSpPr>
        <xdr:cNvPr id="864" name="直線コネクタ 863"/>
        <xdr:cNvCxnSpPr/>
      </xdr:nvCxnSpPr>
      <xdr:spPr>
        <a:xfrm>
          <a:off x="16630650" y="13393413"/>
          <a:ext cx="746125"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17325975"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17166736"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20313</xdr:rowOff>
    </xdr:from>
    <xdr:to>
      <xdr:col>102</xdr:col>
      <xdr:colOff>114300</xdr:colOff>
      <xdr:row>78</xdr:row>
      <xdr:rowOff>69844</xdr:rowOff>
    </xdr:to>
    <xdr:cxnSp macro="">
      <xdr:nvCxnSpPr>
        <xdr:cNvPr id="867" name="直線コネクタ 866"/>
        <xdr:cNvCxnSpPr/>
      </xdr:nvCxnSpPr>
      <xdr:spPr>
        <a:xfrm flipV="1">
          <a:off x="15865475" y="13393413"/>
          <a:ext cx="765175"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657985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6392036"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5833725" y="131137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56459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186848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17970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17214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64687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57035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146489</xdr:rowOff>
    </xdr:from>
    <xdr:to>
      <xdr:col>116</xdr:col>
      <xdr:colOff>114300</xdr:colOff>
      <xdr:row>78</xdr:row>
      <xdr:rowOff>76639</xdr:rowOff>
    </xdr:to>
    <xdr:sp macro="" textlink="">
      <xdr:nvSpPr>
        <xdr:cNvPr id="877" name="楕円 876"/>
        <xdr:cNvSpPr/>
      </xdr:nvSpPr>
      <xdr:spPr>
        <a:xfrm>
          <a:off x="18796000" y="133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124916</xdr:rowOff>
    </xdr:from>
    <xdr:ext cx="534377" cy="259045"/>
    <xdr:sp macro="" textlink="">
      <xdr:nvSpPr>
        <xdr:cNvPr id="878" name="繰出金該当値テキスト"/>
        <xdr:cNvSpPr txBox="1"/>
      </xdr:nvSpPr>
      <xdr:spPr>
        <a:xfrm>
          <a:off x="18897600" y="13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135516</xdr:rowOff>
    </xdr:from>
    <xdr:to>
      <xdr:col>112</xdr:col>
      <xdr:colOff>38100</xdr:colOff>
      <xdr:row>78</xdr:row>
      <xdr:rowOff>65666</xdr:rowOff>
    </xdr:to>
    <xdr:sp macro="" textlink="">
      <xdr:nvSpPr>
        <xdr:cNvPr id="879" name="楕円 878"/>
        <xdr:cNvSpPr/>
      </xdr:nvSpPr>
      <xdr:spPr>
        <a:xfrm>
          <a:off x="18100675" y="133371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56793</xdr:rowOff>
    </xdr:from>
    <xdr:ext cx="534377" cy="259045"/>
    <xdr:sp macro="" textlink="">
      <xdr:nvSpPr>
        <xdr:cNvPr id="880" name="テキスト ボックス 879"/>
        <xdr:cNvSpPr txBox="1"/>
      </xdr:nvSpPr>
      <xdr:spPr>
        <a:xfrm>
          <a:off x="17912861" y="134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144602</xdr:rowOff>
    </xdr:from>
    <xdr:to>
      <xdr:col>107</xdr:col>
      <xdr:colOff>101600</xdr:colOff>
      <xdr:row>78</xdr:row>
      <xdr:rowOff>74752</xdr:rowOff>
    </xdr:to>
    <xdr:sp macro="" textlink="">
      <xdr:nvSpPr>
        <xdr:cNvPr id="881" name="楕円 880"/>
        <xdr:cNvSpPr/>
      </xdr:nvSpPr>
      <xdr:spPr>
        <a:xfrm>
          <a:off x="17325975" y="133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65879</xdr:rowOff>
    </xdr:from>
    <xdr:ext cx="534377" cy="259045"/>
    <xdr:sp macro="" textlink="">
      <xdr:nvSpPr>
        <xdr:cNvPr id="882" name="テキスト ボックス 881"/>
        <xdr:cNvSpPr txBox="1"/>
      </xdr:nvSpPr>
      <xdr:spPr>
        <a:xfrm>
          <a:off x="17166736" y="134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140963</xdr:rowOff>
    </xdr:from>
    <xdr:to>
      <xdr:col>102</xdr:col>
      <xdr:colOff>165100</xdr:colOff>
      <xdr:row>78</xdr:row>
      <xdr:rowOff>71113</xdr:rowOff>
    </xdr:to>
    <xdr:sp macro="" textlink="">
      <xdr:nvSpPr>
        <xdr:cNvPr id="883" name="楕円 882"/>
        <xdr:cNvSpPr/>
      </xdr:nvSpPr>
      <xdr:spPr>
        <a:xfrm>
          <a:off x="16579850" y="133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62240</xdr:rowOff>
    </xdr:from>
    <xdr:ext cx="534377" cy="259045"/>
    <xdr:sp macro="" textlink="">
      <xdr:nvSpPr>
        <xdr:cNvPr id="884" name="テキスト ボックス 883"/>
        <xdr:cNvSpPr txBox="1"/>
      </xdr:nvSpPr>
      <xdr:spPr>
        <a:xfrm>
          <a:off x="16392036" y="134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19044</xdr:rowOff>
    </xdr:from>
    <xdr:to>
      <xdr:col>98</xdr:col>
      <xdr:colOff>38100</xdr:colOff>
      <xdr:row>78</xdr:row>
      <xdr:rowOff>120644</xdr:rowOff>
    </xdr:to>
    <xdr:sp macro="" textlink="">
      <xdr:nvSpPr>
        <xdr:cNvPr id="885" name="楕円 884"/>
        <xdr:cNvSpPr/>
      </xdr:nvSpPr>
      <xdr:spPr>
        <a:xfrm>
          <a:off x="15833725" y="133921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111771</xdr:rowOff>
    </xdr:from>
    <xdr:ext cx="534377" cy="259045"/>
    <xdr:sp macro="" textlink="">
      <xdr:nvSpPr>
        <xdr:cNvPr id="886" name="テキスト ボックス 885"/>
        <xdr:cNvSpPr txBox="1"/>
      </xdr:nvSpPr>
      <xdr:spPr>
        <a:xfrm>
          <a:off x="15645911" y="134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55448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5671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5671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65163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65163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174879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174879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55448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55352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55448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55448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535316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55448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535316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55448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188448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188976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18786475" y="16256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188976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18786475" y="16256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18132425" y="16256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188976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187960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17376775" y="16256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18100675" y="16205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1802682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6630650" y="16256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173259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172807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5865475" y="16256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65798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651552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5833725" y="16205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5759875"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186848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17970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17214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64687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57035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187960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188976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18100675" y="16205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1802682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173259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1728070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65798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651552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5833725" y="16205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5759875"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647700" y="17780000"/>
          <a:ext cx="18897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647700" y="17843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673100" y="18097500"/>
          <a:ext cx="188468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すべての性質において、類似団体比率を下回るコストである。普通建設事業費（うち新規整備）と普通建設事業（うち更新整備）の平成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年度からの増減は、地方財政状況調査において、新規整備に計上することになっていた機能強化等に係る経費を、平成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更新整備に計上することになったことによる。知立駅周辺の整備事業完了までは、引き続き普通建設事業が高水準で推移する見込みである、また物件費の水準が他の性質と比較して高いという認識を持ち、住民一人当たりのコストを意識した予算編成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192500" y="190500"/>
          <a:ext cx="3352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211550" y="215900"/>
          <a:ext cx="3308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236950" y="241300"/>
          <a:ext cx="3251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08175" y="920750"/>
          <a:ext cx="1193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72,459
67,351
16.31
23,018,033
22,193,097
815,718
13,257,212
16,901,167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118225" y="1714500"/>
          <a:ext cx="3238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417050" y="889000"/>
          <a:ext cx="12954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648825" y="9525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648825" y="12192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499600" y="10668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553575" y="10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553575" y="128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57135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57135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1277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12775"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12775"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477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747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747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192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192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590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590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477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381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477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66246"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47700" y="673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66246"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47700" y="63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662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47700" y="59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66246"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47700" y="55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66246"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47700" y="52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66246"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477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66246"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477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39477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0005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3889375" y="66685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0005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3889375" y="54112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163322</xdr:rowOff>
    </xdr:from>
    <xdr:to>
      <xdr:col>24</xdr:col>
      <xdr:colOff>63500</xdr:colOff>
      <xdr:row>36</xdr:row>
      <xdr:rowOff>38735</xdr:rowOff>
    </xdr:to>
    <xdr:cxnSp macro="">
      <xdr:nvCxnSpPr>
        <xdr:cNvPr id="61" name="直線コネクタ 60"/>
        <xdr:cNvCxnSpPr/>
      </xdr:nvCxnSpPr>
      <xdr:spPr>
        <a:xfrm>
          <a:off x="3235325" y="6164072"/>
          <a:ext cx="714375"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0005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38989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91694</xdr:rowOff>
    </xdr:from>
    <xdr:to>
      <xdr:col>19</xdr:col>
      <xdr:colOff>177800</xdr:colOff>
      <xdr:row>35</xdr:row>
      <xdr:rowOff>163322</xdr:rowOff>
    </xdr:to>
    <xdr:cxnSp macro="">
      <xdr:nvCxnSpPr>
        <xdr:cNvPr id="64" name="直線コネクタ 63"/>
        <xdr:cNvCxnSpPr/>
      </xdr:nvCxnSpPr>
      <xdr:spPr>
        <a:xfrm>
          <a:off x="2479675" y="6092444"/>
          <a:ext cx="75565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203575" y="61799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04807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168656</xdr:rowOff>
    </xdr:from>
    <xdr:to>
      <xdr:col>15</xdr:col>
      <xdr:colOff>50800</xdr:colOff>
      <xdr:row>35</xdr:row>
      <xdr:rowOff>91694</xdr:rowOff>
    </xdr:to>
    <xdr:cxnSp macro="">
      <xdr:nvCxnSpPr>
        <xdr:cNvPr id="67" name="直線コネクタ 66"/>
        <xdr:cNvCxnSpPr/>
      </xdr:nvCxnSpPr>
      <xdr:spPr>
        <a:xfrm>
          <a:off x="1733550" y="5826506"/>
          <a:ext cx="746125" cy="2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428875"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27337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168656</xdr:rowOff>
    </xdr:from>
    <xdr:to>
      <xdr:col>10</xdr:col>
      <xdr:colOff>114300</xdr:colOff>
      <xdr:row>35</xdr:row>
      <xdr:rowOff>30734</xdr:rowOff>
    </xdr:to>
    <xdr:cxnSp macro="">
      <xdr:nvCxnSpPr>
        <xdr:cNvPr id="70" name="直線コネクタ 69"/>
        <xdr:cNvCxnSpPr/>
      </xdr:nvCxnSpPr>
      <xdr:spPr>
        <a:xfrm flipV="1">
          <a:off x="968375" y="5826506"/>
          <a:ext cx="765175"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68275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527253"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936625" y="60648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156862</xdr:rowOff>
    </xdr:from>
    <xdr:ext cx="469744" cy="259045"/>
    <xdr:sp macro="" textlink="">
      <xdr:nvSpPr>
        <xdr:cNvPr id="74" name="テキスト ボックス 73"/>
        <xdr:cNvSpPr txBox="1"/>
      </xdr:nvSpPr>
      <xdr:spPr>
        <a:xfrm>
          <a:off x="7811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3787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073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3177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571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06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159385</xdr:rowOff>
    </xdr:from>
    <xdr:to>
      <xdr:col>24</xdr:col>
      <xdr:colOff>114300</xdr:colOff>
      <xdr:row>36</xdr:row>
      <xdr:rowOff>89535</xdr:rowOff>
    </xdr:to>
    <xdr:sp macro="" textlink="">
      <xdr:nvSpPr>
        <xdr:cNvPr id="80" name="楕円 79"/>
        <xdr:cNvSpPr/>
      </xdr:nvSpPr>
      <xdr:spPr>
        <a:xfrm>
          <a:off x="38989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10812</xdr:rowOff>
    </xdr:from>
    <xdr:ext cx="469744" cy="259045"/>
    <xdr:sp macro="" textlink="">
      <xdr:nvSpPr>
        <xdr:cNvPr id="81" name="議会費該当値テキスト"/>
        <xdr:cNvSpPr txBox="1"/>
      </xdr:nvSpPr>
      <xdr:spPr>
        <a:xfrm>
          <a:off x="4000500" y="601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112522</xdr:rowOff>
    </xdr:from>
    <xdr:to>
      <xdr:col>20</xdr:col>
      <xdr:colOff>38100</xdr:colOff>
      <xdr:row>36</xdr:row>
      <xdr:rowOff>42672</xdr:rowOff>
    </xdr:to>
    <xdr:sp macro="" textlink="">
      <xdr:nvSpPr>
        <xdr:cNvPr id="82" name="楕円 81"/>
        <xdr:cNvSpPr/>
      </xdr:nvSpPr>
      <xdr:spPr>
        <a:xfrm>
          <a:off x="3203575" y="61132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59199</xdr:rowOff>
    </xdr:from>
    <xdr:ext cx="469744" cy="259045"/>
    <xdr:sp macro="" textlink="">
      <xdr:nvSpPr>
        <xdr:cNvPr id="83" name="テキスト ボックス 82"/>
        <xdr:cNvSpPr txBox="1"/>
      </xdr:nvSpPr>
      <xdr:spPr>
        <a:xfrm>
          <a:off x="304807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40894</xdr:rowOff>
    </xdr:from>
    <xdr:to>
      <xdr:col>15</xdr:col>
      <xdr:colOff>101600</xdr:colOff>
      <xdr:row>35</xdr:row>
      <xdr:rowOff>142494</xdr:rowOff>
    </xdr:to>
    <xdr:sp macro="" textlink="">
      <xdr:nvSpPr>
        <xdr:cNvPr id="84" name="楕円 83"/>
        <xdr:cNvSpPr/>
      </xdr:nvSpPr>
      <xdr:spPr>
        <a:xfrm>
          <a:off x="2428875"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85" name="テキスト ボックス 84"/>
        <xdr:cNvSpPr txBox="1"/>
      </xdr:nvSpPr>
      <xdr:spPr>
        <a:xfrm>
          <a:off x="227337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117856</xdr:rowOff>
    </xdr:from>
    <xdr:to>
      <xdr:col>10</xdr:col>
      <xdr:colOff>165100</xdr:colOff>
      <xdr:row>34</xdr:row>
      <xdr:rowOff>48006</xdr:rowOff>
    </xdr:to>
    <xdr:sp macro="" textlink="">
      <xdr:nvSpPr>
        <xdr:cNvPr id="86" name="楕円 85"/>
        <xdr:cNvSpPr/>
      </xdr:nvSpPr>
      <xdr:spPr>
        <a:xfrm>
          <a:off x="168275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64533</xdr:rowOff>
    </xdr:from>
    <xdr:ext cx="469744" cy="259045"/>
    <xdr:sp macro="" textlink="">
      <xdr:nvSpPr>
        <xdr:cNvPr id="87" name="テキスト ボックス 86"/>
        <xdr:cNvSpPr txBox="1"/>
      </xdr:nvSpPr>
      <xdr:spPr>
        <a:xfrm>
          <a:off x="1527253"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151384</xdr:rowOff>
    </xdr:from>
    <xdr:to>
      <xdr:col>6</xdr:col>
      <xdr:colOff>38100</xdr:colOff>
      <xdr:row>35</xdr:row>
      <xdr:rowOff>81534</xdr:rowOff>
    </xdr:to>
    <xdr:sp macro="" textlink="">
      <xdr:nvSpPr>
        <xdr:cNvPr id="88" name="楕円 87"/>
        <xdr:cNvSpPr/>
      </xdr:nvSpPr>
      <xdr:spPr>
        <a:xfrm>
          <a:off x="936625" y="59806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98061</xdr:rowOff>
    </xdr:from>
    <xdr:ext cx="469744" cy="259045"/>
    <xdr:sp macro="" textlink="">
      <xdr:nvSpPr>
        <xdr:cNvPr id="89" name="テキスト ボックス 88"/>
        <xdr:cNvSpPr txBox="1"/>
      </xdr:nvSpPr>
      <xdr:spPr>
        <a:xfrm>
          <a:off x="7811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477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7747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7747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6192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6192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590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590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477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381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477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647700" y="10083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45606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647700" y="9626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647700" y="9169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647700" y="8712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6477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6477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39477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0005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3889375" y="9956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0005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3889375" y="87842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167401</xdr:rowOff>
    </xdr:from>
    <xdr:to>
      <xdr:col>24</xdr:col>
      <xdr:colOff>63500</xdr:colOff>
      <xdr:row>57</xdr:row>
      <xdr:rowOff>168174</xdr:rowOff>
    </xdr:to>
    <xdr:cxnSp macro="">
      <xdr:nvCxnSpPr>
        <xdr:cNvPr id="116" name="直線コネクタ 115"/>
        <xdr:cNvCxnSpPr/>
      </xdr:nvCxnSpPr>
      <xdr:spPr>
        <a:xfrm flipV="1">
          <a:off x="3235325" y="9940051"/>
          <a:ext cx="714375"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0005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38989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158029</xdr:rowOff>
    </xdr:from>
    <xdr:to>
      <xdr:col>19</xdr:col>
      <xdr:colOff>177800</xdr:colOff>
      <xdr:row>57</xdr:row>
      <xdr:rowOff>168174</xdr:rowOff>
    </xdr:to>
    <xdr:cxnSp macro="">
      <xdr:nvCxnSpPr>
        <xdr:cNvPr id="119" name="直線コネクタ 118"/>
        <xdr:cNvCxnSpPr/>
      </xdr:nvCxnSpPr>
      <xdr:spPr>
        <a:xfrm>
          <a:off x="2479675" y="9930679"/>
          <a:ext cx="75565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203575" y="97838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01576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158029</xdr:rowOff>
    </xdr:from>
    <xdr:to>
      <xdr:col>15</xdr:col>
      <xdr:colOff>50800</xdr:colOff>
      <xdr:row>57</xdr:row>
      <xdr:rowOff>161408</xdr:rowOff>
    </xdr:to>
    <xdr:cxnSp macro="">
      <xdr:nvCxnSpPr>
        <xdr:cNvPr id="122" name="直線コネクタ 121"/>
        <xdr:cNvCxnSpPr/>
      </xdr:nvCxnSpPr>
      <xdr:spPr>
        <a:xfrm flipV="1">
          <a:off x="1733550" y="9930679"/>
          <a:ext cx="746125"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428875"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269636"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150764</xdr:rowOff>
    </xdr:from>
    <xdr:to>
      <xdr:col>10</xdr:col>
      <xdr:colOff>114300</xdr:colOff>
      <xdr:row>57</xdr:row>
      <xdr:rowOff>161408</xdr:rowOff>
    </xdr:to>
    <xdr:cxnSp macro="">
      <xdr:nvCxnSpPr>
        <xdr:cNvPr id="125" name="直線コネクタ 124"/>
        <xdr:cNvCxnSpPr/>
      </xdr:nvCxnSpPr>
      <xdr:spPr>
        <a:xfrm>
          <a:off x="968375" y="9923414"/>
          <a:ext cx="765175"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68275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494936"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936625" y="97442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7488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3787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073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3177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571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806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116601</xdr:rowOff>
    </xdr:from>
    <xdr:to>
      <xdr:col>24</xdr:col>
      <xdr:colOff>114300</xdr:colOff>
      <xdr:row>58</xdr:row>
      <xdr:rowOff>46751</xdr:rowOff>
    </xdr:to>
    <xdr:sp macro="" textlink="">
      <xdr:nvSpPr>
        <xdr:cNvPr id="135" name="楕円 134"/>
        <xdr:cNvSpPr/>
      </xdr:nvSpPr>
      <xdr:spPr>
        <a:xfrm>
          <a:off x="3898900" y="98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31528</xdr:rowOff>
    </xdr:from>
    <xdr:ext cx="534377" cy="259045"/>
    <xdr:sp macro="" textlink="">
      <xdr:nvSpPr>
        <xdr:cNvPr id="136" name="総務費該当値テキスト"/>
        <xdr:cNvSpPr txBox="1"/>
      </xdr:nvSpPr>
      <xdr:spPr>
        <a:xfrm>
          <a:off x="4000500" y="98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117374</xdr:rowOff>
    </xdr:from>
    <xdr:to>
      <xdr:col>20</xdr:col>
      <xdr:colOff>38100</xdr:colOff>
      <xdr:row>58</xdr:row>
      <xdr:rowOff>47524</xdr:rowOff>
    </xdr:to>
    <xdr:sp macro="" textlink="">
      <xdr:nvSpPr>
        <xdr:cNvPr id="137" name="楕円 136"/>
        <xdr:cNvSpPr/>
      </xdr:nvSpPr>
      <xdr:spPr>
        <a:xfrm>
          <a:off x="3203575" y="98900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38651</xdr:rowOff>
    </xdr:from>
    <xdr:ext cx="534377" cy="259045"/>
    <xdr:sp macro="" textlink="">
      <xdr:nvSpPr>
        <xdr:cNvPr id="138" name="テキスト ボックス 137"/>
        <xdr:cNvSpPr txBox="1"/>
      </xdr:nvSpPr>
      <xdr:spPr>
        <a:xfrm>
          <a:off x="3015761" y="99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107229</xdr:rowOff>
    </xdr:from>
    <xdr:to>
      <xdr:col>15</xdr:col>
      <xdr:colOff>101600</xdr:colOff>
      <xdr:row>58</xdr:row>
      <xdr:rowOff>37379</xdr:rowOff>
    </xdr:to>
    <xdr:sp macro="" textlink="">
      <xdr:nvSpPr>
        <xdr:cNvPr id="139" name="楕円 138"/>
        <xdr:cNvSpPr/>
      </xdr:nvSpPr>
      <xdr:spPr>
        <a:xfrm>
          <a:off x="2428875" y="98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28506</xdr:rowOff>
    </xdr:from>
    <xdr:ext cx="534377" cy="259045"/>
    <xdr:sp macro="" textlink="">
      <xdr:nvSpPr>
        <xdr:cNvPr id="140" name="テキスト ボックス 139"/>
        <xdr:cNvSpPr txBox="1"/>
      </xdr:nvSpPr>
      <xdr:spPr>
        <a:xfrm>
          <a:off x="2269636" y="99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110608</xdr:rowOff>
    </xdr:from>
    <xdr:to>
      <xdr:col>10</xdr:col>
      <xdr:colOff>165100</xdr:colOff>
      <xdr:row>58</xdr:row>
      <xdr:rowOff>40758</xdr:rowOff>
    </xdr:to>
    <xdr:sp macro="" textlink="">
      <xdr:nvSpPr>
        <xdr:cNvPr id="141" name="楕円 140"/>
        <xdr:cNvSpPr/>
      </xdr:nvSpPr>
      <xdr:spPr>
        <a:xfrm>
          <a:off x="1682750" y="98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31885</xdr:rowOff>
    </xdr:from>
    <xdr:ext cx="534377" cy="259045"/>
    <xdr:sp macro="" textlink="">
      <xdr:nvSpPr>
        <xdr:cNvPr id="142" name="テキスト ボックス 141"/>
        <xdr:cNvSpPr txBox="1"/>
      </xdr:nvSpPr>
      <xdr:spPr>
        <a:xfrm>
          <a:off x="1494936" y="99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99964</xdr:rowOff>
    </xdr:from>
    <xdr:to>
      <xdr:col>6</xdr:col>
      <xdr:colOff>38100</xdr:colOff>
      <xdr:row>58</xdr:row>
      <xdr:rowOff>30114</xdr:rowOff>
    </xdr:to>
    <xdr:sp macro="" textlink="">
      <xdr:nvSpPr>
        <xdr:cNvPr id="143" name="楕円 142"/>
        <xdr:cNvSpPr/>
      </xdr:nvSpPr>
      <xdr:spPr>
        <a:xfrm>
          <a:off x="936625" y="98726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21241</xdr:rowOff>
    </xdr:from>
    <xdr:ext cx="534377" cy="259045"/>
    <xdr:sp macro="" textlink="">
      <xdr:nvSpPr>
        <xdr:cNvPr id="144" name="テキスト ボックス 143"/>
        <xdr:cNvSpPr txBox="1"/>
      </xdr:nvSpPr>
      <xdr:spPr>
        <a:xfrm>
          <a:off x="748811" y="99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6477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7747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7747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6192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6192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2590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2590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6477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6381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6477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02126"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647700" y="1358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02126"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647700" y="1320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647700" y="1282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647700" y="1244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647700" y="1206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6477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6477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39477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0005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3889375" y="134498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0005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3889375" y="119935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22110</xdr:rowOff>
    </xdr:from>
    <xdr:to>
      <xdr:col>24</xdr:col>
      <xdr:colOff>63500</xdr:colOff>
      <xdr:row>77</xdr:row>
      <xdr:rowOff>87007</xdr:rowOff>
    </xdr:to>
    <xdr:cxnSp macro="">
      <xdr:nvCxnSpPr>
        <xdr:cNvPr id="174" name="直線コネクタ 173"/>
        <xdr:cNvCxnSpPr/>
      </xdr:nvCxnSpPr>
      <xdr:spPr>
        <a:xfrm>
          <a:off x="3235325" y="13223760"/>
          <a:ext cx="714375"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0005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38989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22110</xdr:rowOff>
    </xdr:from>
    <xdr:to>
      <xdr:col>19</xdr:col>
      <xdr:colOff>177800</xdr:colOff>
      <xdr:row>77</xdr:row>
      <xdr:rowOff>61646</xdr:rowOff>
    </xdr:to>
    <xdr:cxnSp macro="">
      <xdr:nvCxnSpPr>
        <xdr:cNvPr id="177" name="直線コネクタ 176"/>
        <xdr:cNvCxnSpPr/>
      </xdr:nvCxnSpPr>
      <xdr:spPr>
        <a:xfrm flipV="1">
          <a:off x="2479675" y="13223760"/>
          <a:ext cx="755650" cy="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203575" y="128848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298344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40691</xdr:rowOff>
    </xdr:from>
    <xdr:to>
      <xdr:col>15</xdr:col>
      <xdr:colOff>50800</xdr:colOff>
      <xdr:row>77</xdr:row>
      <xdr:rowOff>61646</xdr:rowOff>
    </xdr:to>
    <xdr:cxnSp macro="">
      <xdr:nvCxnSpPr>
        <xdr:cNvPr id="180" name="直線コネクタ 179"/>
        <xdr:cNvCxnSpPr/>
      </xdr:nvCxnSpPr>
      <xdr:spPr>
        <a:xfrm>
          <a:off x="1733550" y="13242341"/>
          <a:ext cx="74612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428875"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237320"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160756</xdr:rowOff>
    </xdr:from>
    <xdr:to>
      <xdr:col>10</xdr:col>
      <xdr:colOff>114300</xdr:colOff>
      <xdr:row>77</xdr:row>
      <xdr:rowOff>40691</xdr:rowOff>
    </xdr:to>
    <xdr:cxnSp macro="">
      <xdr:nvCxnSpPr>
        <xdr:cNvPr id="183" name="直線コネクタ 182"/>
        <xdr:cNvCxnSpPr/>
      </xdr:nvCxnSpPr>
      <xdr:spPr>
        <a:xfrm>
          <a:off x="968375" y="13190956"/>
          <a:ext cx="765175" cy="5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68275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462620"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936625" y="129211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7164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37877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0734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3177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571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806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36207</xdr:rowOff>
    </xdr:from>
    <xdr:to>
      <xdr:col>24</xdr:col>
      <xdr:colOff>114300</xdr:colOff>
      <xdr:row>77</xdr:row>
      <xdr:rowOff>137807</xdr:rowOff>
    </xdr:to>
    <xdr:sp macro="" textlink="">
      <xdr:nvSpPr>
        <xdr:cNvPr id="193" name="楕円 192"/>
        <xdr:cNvSpPr/>
      </xdr:nvSpPr>
      <xdr:spPr>
        <a:xfrm>
          <a:off x="3898900" y="132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14634</xdr:rowOff>
    </xdr:from>
    <xdr:ext cx="599010" cy="259045"/>
    <xdr:sp macro="" textlink="">
      <xdr:nvSpPr>
        <xdr:cNvPr id="194" name="民生費該当値テキスト"/>
        <xdr:cNvSpPr txBox="1"/>
      </xdr:nvSpPr>
      <xdr:spPr>
        <a:xfrm>
          <a:off x="4000500" y="1321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142760</xdr:rowOff>
    </xdr:from>
    <xdr:to>
      <xdr:col>20</xdr:col>
      <xdr:colOff>38100</xdr:colOff>
      <xdr:row>77</xdr:row>
      <xdr:rowOff>72910</xdr:rowOff>
    </xdr:to>
    <xdr:sp macro="" textlink="">
      <xdr:nvSpPr>
        <xdr:cNvPr id="195" name="楕円 194"/>
        <xdr:cNvSpPr/>
      </xdr:nvSpPr>
      <xdr:spPr>
        <a:xfrm>
          <a:off x="3203575" y="131729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64037</xdr:rowOff>
    </xdr:from>
    <xdr:ext cx="599010" cy="259045"/>
    <xdr:sp macro="" textlink="">
      <xdr:nvSpPr>
        <xdr:cNvPr id="196" name="テキスト ボックス 195"/>
        <xdr:cNvSpPr txBox="1"/>
      </xdr:nvSpPr>
      <xdr:spPr>
        <a:xfrm>
          <a:off x="2983445" y="1326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10846</xdr:rowOff>
    </xdr:from>
    <xdr:to>
      <xdr:col>15</xdr:col>
      <xdr:colOff>101600</xdr:colOff>
      <xdr:row>77</xdr:row>
      <xdr:rowOff>112446</xdr:rowOff>
    </xdr:to>
    <xdr:sp macro="" textlink="">
      <xdr:nvSpPr>
        <xdr:cNvPr id="197" name="楕円 196"/>
        <xdr:cNvSpPr/>
      </xdr:nvSpPr>
      <xdr:spPr>
        <a:xfrm>
          <a:off x="2428875" y="132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103573</xdr:rowOff>
    </xdr:from>
    <xdr:ext cx="599010" cy="259045"/>
    <xdr:sp macro="" textlink="">
      <xdr:nvSpPr>
        <xdr:cNvPr id="198" name="テキスト ボックス 197"/>
        <xdr:cNvSpPr txBox="1"/>
      </xdr:nvSpPr>
      <xdr:spPr>
        <a:xfrm>
          <a:off x="2237320" y="1330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161341</xdr:rowOff>
    </xdr:from>
    <xdr:to>
      <xdr:col>10</xdr:col>
      <xdr:colOff>165100</xdr:colOff>
      <xdr:row>77</xdr:row>
      <xdr:rowOff>91491</xdr:rowOff>
    </xdr:to>
    <xdr:sp macro="" textlink="">
      <xdr:nvSpPr>
        <xdr:cNvPr id="199" name="楕円 198"/>
        <xdr:cNvSpPr/>
      </xdr:nvSpPr>
      <xdr:spPr>
        <a:xfrm>
          <a:off x="1682750" y="131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82618</xdr:rowOff>
    </xdr:from>
    <xdr:ext cx="599010" cy="259045"/>
    <xdr:sp macro="" textlink="">
      <xdr:nvSpPr>
        <xdr:cNvPr id="200" name="テキスト ボックス 199"/>
        <xdr:cNvSpPr txBox="1"/>
      </xdr:nvSpPr>
      <xdr:spPr>
        <a:xfrm>
          <a:off x="1462620" y="132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109956</xdr:rowOff>
    </xdr:from>
    <xdr:to>
      <xdr:col>6</xdr:col>
      <xdr:colOff>38100</xdr:colOff>
      <xdr:row>77</xdr:row>
      <xdr:rowOff>40106</xdr:rowOff>
    </xdr:to>
    <xdr:sp macro="" textlink="">
      <xdr:nvSpPr>
        <xdr:cNvPr id="201" name="楕円 200"/>
        <xdr:cNvSpPr/>
      </xdr:nvSpPr>
      <xdr:spPr>
        <a:xfrm>
          <a:off x="936625" y="131401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31233</xdr:rowOff>
    </xdr:from>
    <xdr:ext cx="599010" cy="259045"/>
    <xdr:sp macro="" textlink="">
      <xdr:nvSpPr>
        <xdr:cNvPr id="202" name="テキスト ボックス 201"/>
        <xdr:cNvSpPr txBox="1"/>
      </xdr:nvSpPr>
      <xdr:spPr>
        <a:xfrm>
          <a:off x="716495" y="1323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6477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7747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7747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6192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6192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2590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2590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6477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6381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477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45606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647700" y="1701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02126"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647700" y="1663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02126"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6477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02126"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647700" y="1587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02126"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647700" y="1549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6477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6477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39477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0005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3889375" y="169989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0005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3889375" y="156588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81617</xdr:rowOff>
    </xdr:from>
    <xdr:to>
      <xdr:col>24</xdr:col>
      <xdr:colOff>63500</xdr:colOff>
      <xdr:row>98</xdr:row>
      <xdr:rowOff>81978</xdr:rowOff>
    </xdr:to>
    <xdr:cxnSp macro="">
      <xdr:nvCxnSpPr>
        <xdr:cNvPr id="232" name="直線コネクタ 231"/>
        <xdr:cNvCxnSpPr/>
      </xdr:nvCxnSpPr>
      <xdr:spPr>
        <a:xfrm>
          <a:off x="3235325" y="16883717"/>
          <a:ext cx="714375"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0005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38989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81617</xdr:rowOff>
    </xdr:from>
    <xdr:to>
      <xdr:col>19</xdr:col>
      <xdr:colOff>177800</xdr:colOff>
      <xdr:row>98</xdr:row>
      <xdr:rowOff>104439</xdr:rowOff>
    </xdr:to>
    <xdr:cxnSp macro="">
      <xdr:nvCxnSpPr>
        <xdr:cNvPr id="235" name="直線コネクタ 234"/>
        <xdr:cNvCxnSpPr/>
      </xdr:nvCxnSpPr>
      <xdr:spPr>
        <a:xfrm flipV="1">
          <a:off x="2479675" y="16883717"/>
          <a:ext cx="75565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203575" y="166699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01576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104439</xdr:rowOff>
    </xdr:from>
    <xdr:to>
      <xdr:col>15</xdr:col>
      <xdr:colOff>50800</xdr:colOff>
      <xdr:row>98</xdr:row>
      <xdr:rowOff>121298</xdr:rowOff>
    </xdr:to>
    <xdr:cxnSp macro="">
      <xdr:nvCxnSpPr>
        <xdr:cNvPr id="238" name="直線コネクタ 237"/>
        <xdr:cNvCxnSpPr/>
      </xdr:nvCxnSpPr>
      <xdr:spPr>
        <a:xfrm flipV="1">
          <a:off x="1733550" y="16906539"/>
          <a:ext cx="746125"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428875"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269636"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121298</xdr:rowOff>
    </xdr:from>
    <xdr:to>
      <xdr:col>10</xdr:col>
      <xdr:colOff>114300</xdr:colOff>
      <xdr:row>98</xdr:row>
      <xdr:rowOff>128155</xdr:rowOff>
    </xdr:to>
    <xdr:cxnSp macro="">
      <xdr:nvCxnSpPr>
        <xdr:cNvPr id="241" name="直線コネクタ 240"/>
        <xdr:cNvCxnSpPr/>
      </xdr:nvCxnSpPr>
      <xdr:spPr>
        <a:xfrm flipV="1">
          <a:off x="968375" y="16923398"/>
          <a:ext cx="765175"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68275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494936"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936625" y="166312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118749</xdr:rowOff>
    </xdr:from>
    <xdr:ext cx="534377" cy="259045"/>
    <xdr:sp macro="" textlink="">
      <xdr:nvSpPr>
        <xdr:cNvPr id="245" name="テキスト ボックス 244"/>
        <xdr:cNvSpPr txBox="1"/>
      </xdr:nvSpPr>
      <xdr:spPr>
        <a:xfrm>
          <a:off x="7488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37877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0734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3177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571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806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31178</xdr:rowOff>
    </xdr:from>
    <xdr:to>
      <xdr:col>24</xdr:col>
      <xdr:colOff>114300</xdr:colOff>
      <xdr:row>98</xdr:row>
      <xdr:rowOff>132778</xdr:rowOff>
    </xdr:to>
    <xdr:sp macro="" textlink="">
      <xdr:nvSpPr>
        <xdr:cNvPr id="251" name="楕円 250"/>
        <xdr:cNvSpPr/>
      </xdr:nvSpPr>
      <xdr:spPr>
        <a:xfrm>
          <a:off x="3898900" y="168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117555</xdr:rowOff>
    </xdr:from>
    <xdr:ext cx="534377" cy="259045"/>
    <xdr:sp macro="" textlink="">
      <xdr:nvSpPr>
        <xdr:cNvPr id="252" name="衛生費該当値テキスト"/>
        <xdr:cNvSpPr txBox="1"/>
      </xdr:nvSpPr>
      <xdr:spPr>
        <a:xfrm>
          <a:off x="4000500" y="167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30817</xdr:rowOff>
    </xdr:from>
    <xdr:to>
      <xdr:col>20</xdr:col>
      <xdr:colOff>38100</xdr:colOff>
      <xdr:row>98</xdr:row>
      <xdr:rowOff>132417</xdr:rowOff>
    </xdr:to>
    <xdr:sp macro="" textlink="">
      <xdr:nvSpPr>
        <xdr:cNvPr id="253" name="楕円 252"/>
        <xdr:cNvSpPr/>
      </xdr:nvSpPr>
      <xdr:spPr>
        <a:xfrm>
          <a:off x="3203575" y="168329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123544</xdr:rowOff>
    </xdr:from>
    <xdr:ext cx="534377" cy="259045"/>
    <xdr:sp macro="" textlink="">
      <xdr:nvSpPr>
        <xdr:cNvPr id="254" name="テキスト ボックス 253"/>
        <xdr:cNvSpPr txBox="1"/>
      </xdr:nvSpPr>
      <xdr:spPr>
        <a:xfrm>
          <a:off x="3015761" y="169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53639</xdr:rowOff>
    </xdr:from>
    <xdr:to>
      <xdr:col>15</xdr:col>
      <xdr:colOff>101600</xdr:colOff>
      <xdr:row>98</xdr:row>
      <xdr:rowOff>155239</xdr:rowOff>
    </xdr:to>
    <xdr:sp macro="" textlink="">
      <xdr:nvSpPr>
        <xdr:cNvPr id="255" name="楕円 254"/>
        <xdr:cNvSpPr/>
      </xdr:nvSpPr>
      <xdr:spPr>
        <a:xfrm>
          <a:off x="2428875" y="16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146366</xdr:rowOff>
    </xdr:from>
    <xdr:ext cx="534377" cy="259045"/>
    <xdr:sp macro="" textlink="">
      <xdr:nvSpPr>
        <xdr:cNvPr id="256" name="テキスト ボックス 255"/>
        <xdr:cNvSpPr txBox="1"/>
      </xdr:nvSpPr>
      <xdr:spPr>
        <a:xfrm>
          <a:off x="2269636" y="169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70498</xdr:rowOff>
    </xdr:from>
    <xdr:to>
      <xdr:col>10</xdr:col>
      <xdr:colOff>165100</xdr:colOff>
      <xdr:row>99</xdr:row>
      <xdr:rowOff>648</xdr:rowOff>
    </xdr:to>
    <xdr:sp macro="" textlink="">
      <xdr:nvSpPr>
        <xdr:cNvPr id="257" name="楕円 256"/>
        <xdr:cNvSpPr/>
      </xdr:nvSpPr>
      <xdr:spPr>
        <a:xfrm>
          <a:off x="1682750" y="168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163225</xdr:rowOff>
    </xdr:from>
    <xdr:ext cx="534377" cy="259045"/>
    <xdr:sp macro="" textlink="">
      <xdr:nvSpPr>
        <xdr:cNvPr id="258" name="テキスト ボックス 257"/>
        <xdr:cNvSpPr txBox="1"/>
      </xdr:nvSpPr>
      <xdr:spPr>
        <a:xfrm>
          <a:off x="1494936" y="169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77355</xdr:rowOff>
    </xdr:from>
    <xdr:to>
      <xdr:col>6</xdr:col>
      <xdr:colOff>38100</xdr:colOff>
      <xdr:row>99</xdr:row>
      <xdr:rowOff>7505</xdr:rowOff>
    </xdr:to>
    <xdr:sp macro="" textlink="">
      <xdr:nvSpPr>
        <xdr:cNvPr id="259" name="楕円 258"/>
        <xdr:cNvSpPr/>
      </xdr:nvSpPr>
      <xdr:spPr>
        <a:xfrm>
          <a:off x="936625" y="168794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170082</xdr:rowOff>
    </xdr:from>
    <xdr:ext cx="534377" cy="259045"/>
    <xdr:sp macro="" textlink="">
      <xdr:nvSpPr>
        <xdr:cNvPr id="260" name="テキスト ボックス 259"/>
        <xdr:cNvSpPr txBox="1"/>
      </xdr:nvSpPr>
      <xdr:spPr>
        <a:xfrm>
          <a:off x="748811" y="1697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5632450" y="4000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57308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57308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66040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66040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75755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75755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5632450" y="4826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55943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5632450" y="7112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5632450" y="6654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5412239"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5632450" y="6197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517735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5632450" y="5740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517735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5632450" y="5283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517735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5632450" y="48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517735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5632450" y="4826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8903970"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8956675"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8845550" y="665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8956675"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8845550" y="5538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136271</xdr:rowOff>
    </xdr:from>
    <xdr:to>
      <xdr:col>55</xdr:col>
      <xdr:colOff>0</xdr:colOff>
      <xdr:row>38</xdr:row>
      <xdr:rowOff>136408</xdr:rowOff>
    </xdr:to>
    <xdr:cxnSp macro="">
      <xdr:nvCxnSpPr>
        <xdr:cNvPr id="287" name="直線コネクタ 286"/>
        <xdr:cNvCxnSpPr/>
      </xdr:nvCxnSpPr>
      <xdr:spPr>
        <a:xfrm>
          <a:off x="8210550" y="6651371"/>
          <a:ext cx="695325"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8956675"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8883650" y="653820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136271</xdr:rowOff>
    </xdr:from>
    <xdr:to>
      <xdr:col>50</xdr:col>
      <xdr:colOff>114300</xdr:colOff>
      <xdr:row>38</xdr:row>
      <xdr:rowOff>136316</xdr:rowOff>
    </xdr:to>
    <xdr:cxnSp macro="">
      <xdr:nvCxnSpPr>
        <xdr:cNvPr id="290" name="直線コネクタ 289"/>
        <xdr:cNvCxnSpPr/>
      </xdr:nvCxnSpPr>
      <xdr:spPr>
        <a:xfrm flipV="1">
          <a:off x="7445375" y="6651371"/>
          <a:ext cx="765175"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815975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8004253"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135813</xdr:rowOff>
    </xdr:from>
    <xdr:to>
      <xdr:col>45</xdr:col>
      <xdr:colOff>177800</xdr:colOff>
      <xdr:row>38</xdr:row>
      <xdr:rowOff>136316</xdr:rowOff>
    </xdr:to>
    <xdr:cxnSp macro="">
      <xdr:nvCxnSpPr>
        <xdr:cNvPr id="293" name="直線コネクタ 292"/>
        <xdr:cNvCxnSpPr/>
      </xdr:nvCxnSpPr>
      <xdr:spPr>
        <a:xfrm>
          <a:off x="6689725" y="6650913"/>
          <a:ext cx="75565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7413625" y="65313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72581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134168</xdr:rowOff>
    </xdr:from>
    <xdr:to>
      <xdr:col>41</xdr:col>
      <xdr:colOff>50800</xdr:colOff>
      <xdr:row>38</xdr:row>
      <xdr:rowOff>135813</xdr:rowOff>
    </xdr:to>
    <xdr:cxnSp macro="">
      <xdr:nvCxnSpPr>
        <xdr:cNvPr id="296" name="直線コネクタ 295"/>
        <xdr:cNvCxnSpPr/>
      </xdr:nvCxnSpPr>
      <xdr:spPr>
        <a:xfrm>
          <a:off x="5943600" y="6649268"/>
          <a:ext cx="746125"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6638925"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6483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58928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5737303"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87439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8048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7283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652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5781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85608</xdr:rowOff>
    </xdr:from>
    <xdr:to>
      <xdr:col>55</xdr:col>
      <xdr:colOff>50800</xdr:colOff>
      <xdr:row>39</xdr:row>
      <xdr:rowOff>15758</xdr:rowOff>
    </xdr:to>
    <xdr:sp macro="" textlink="">
      <xdr:nvSpPr>
        <xdr:cNvPr id="306" name="楕円 305"/>
        <xdr:cNvSpPr/>
      </xdr:nvSpPr>
      <xdr:spPr>
        <a:xfrm>
          <a:off x="8883650" y="66007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13932" cy="259045"/>
    <xdr:sp macro="" textlink="">
      <xdr:nvSpPr>
        <xdr:cNvPr id="307" name="労働費該当値テキスト"/>
        <xdr:cNvSpPr txBox="1"/>
      </xdr:nvSpPr>
      <xdr:spPr>
        <a:xfrm>
          <a:off x="8956675" y="6516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85471</xdr:rowOff>
    </xdr:from>
    <xdr:to>
      <xdr:col>50</xdr:col>
      <xdr:colOff>165100</xdr:colOff>
      <xdr:row>39</xdr:row>
      <xdr:rowOff>15621</xdr:rowOff>
    </xdr:to>
    <xdr:sp macro="" textlink="">
      <xdr:nvSpPr>
        <xdr:cNvPr id="308" name="楕円 307"/>
        <xdr:cNvSpPr/>
      </xdr:nvSpPr>
      <xdr:spPr>
        <a:xfrm>
          <a:off x="815975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6748</xdr:rowOff>
    </xdr:from>
    <xdr:ext cx="313932" cy="259045"/>
    <xdr:sp macro="" textlink="">
      <xdr:nvSpPr>
        <xdr:cNvPr id="309" name="テキスト ボックス 308"/>
        <xdr:cNvSpPr txBox="1"/>
      </xdr:nvSpPr>
      <xdr:spPr>
        <a:xfrm>
          <a:off x="8082158"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85516</xdr:rowOff>
    </xdr:from>
    <xdr:to>
      <xdr:col>46</xdr:col>
      <xdr:colOff>38100</xdr:colOff>
      <xdr:row>39</xdr:row>
      <xdr:rowOff>15666</xdr:rowOff>
    </xdr:to>
    <xdr:sp macro="" textlink="">
      <xdr:nvSpPr>
        <xdr:cNvPr id="310" name="楕円 309"/>
        <xdr:cNvSpPr/>
      </xdr:nvSpPr>
      <xdr:spPr>
        <a:xfrm>
          <a:off x="7413625" y="66006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6793</xdr:rowOff>
    </xdr:from>
    <xdr:ext cx="313932" cy="259045"/>
    <xdr:sp macro="" textlink="">
      <xdr:nvSpPr>
        <xdr:cNvPr id="311" name="テキスト ボックス 310"/>
        <xdr:cNvSpPr txBox="1"/>
      </xdr:nvSpPr>
      <xdr:spPr>
        <a:xfrm>
          <a:off x="7307458"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85013</xdr:rowOff>
    </xdr:from>
    <xdr:to>
      <xdr:col>41</xdr:col>
      <xdr:colOff>101600</xdr:colOff>
      <xdr:row>39</xdr:row>
      <xdr:rowOff>15163</xdr:rowOff>
    </xdr:to>
    <xdr:sp macro="" textlink="">
      <xdr:nvSpPr>
        <xdr:cNvPr id="312" name="楕円 311"/>
        <xdr:cNvSpPr/>
      </xdr:nvSpPr>
      <xdr:spPr>
        <a:xfrm>
          <a:off x="6638925"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6290</xdr:rowOff>
    </xdr:from>
    <xdr:ext cx="313932" cy="259045"/>
    <xdr:sp macro="" textlink="">
      <xdr:nvSpPr>
        <xdr:cNvPr id="313" name="テキスト ボックス 312"/>
        <xdr:cNvSpPr txBox="1"/>
      </xdr:nvSpPr>
      <xdr:spPr>
        <a:xfrm>
          <a:off x="6561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83368</xdr:rowOff>
    </xdr:from>
    <xdr:to>
      <xdr:col>36</xdr:col>
      <xdr:colOff>165100</xdr:colOff>
      <xdr:row>39</xdr:row>
      <xdr:rowOff>13518</xdr:rowOff>
    </xdr:to>
    <xdr:sp macro="" textlink="">
      <xdr:nvSpPr>
        <xdr:cNvPr id="314" name="楕円 313"/>
        <xdr:cNvSpPr/>
      </xdr:nvSpPr>
      <xdr:spPr>
        <a:xfrm>
          <a:off x="58928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4645</xdr:rowOff>
    </xdr:from>
    <xdr:ext cx="378565" cy="259045"/>
    <xdr:sp macro="" textlink="">
      <xdr:nvSpPr>
        <xdr:cNvPr id="315" name="テキスト ボックス 314"/>
        <xdr:cNvSpPr txBox="1"/>
      </xdr:nvSpPr>
      <xdr:spPr>
        <a:xfrm>
          <a:off x="5782892"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5632450" y="7429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57308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57308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66040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66040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75755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75755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5632450" y="8255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55943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5632450" y="1054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5632450" y="1016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5412239"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5632450" y="977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517735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5632450" y="939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5122756"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5632450" y="901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5122756"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5632450" y="863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5122756"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5632450" y="825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5122756"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5632450" y="8255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8903970"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8956675"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8845550" y="101541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8956675"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8845550" y="8844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34788</xdr:rowOff>
    </xdr:from>
    <xdr:to>
      <xdr:col>55</xdr:col>
      <xdr:colOff>0</xdr:colOff>
      <xdr:row>59</xdr:row>
      <xdr:rowOff>35908</xdr:rowOff>
    </xdr:to>
    <xdr:cxnSp macro="">
      <xdr:nvCxnSpPr>
        <xdr:cNvPr id="344" name="直線コネクタ 343"/>
        <xdr:cNvCxnSpPr/>
      </xdr:nvCxnSpPr>
      <xdr:spPr>
        <a:xfrm>
          <a:off x="8210550" y="10150338"/>
          <a:ext cx="695325"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8956675"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8883650" y="100117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34696</xdr:rowOff>
    </xdr:from>
    <xdr:to>
      <xdr:col>50</xdr:col>
      <xdr:colOff>114300</xdr:colOff>
      <xdr:row>59</xdr:row>
      <xdr:rowOff>34788</xdr:rowOff>
    </xdr:to>
    <xdr:cxnSp macro="">
      <xdr:nvCxnSpPr>
        <xdr:cNvPr id="347" name="直線コネクタ 346"/>
        <xdr:cNvCxnSpPr/>
      </xdr:nvCxnSpPr>
      <xdr:spPr>
        <a:xfrm>
          <a:off x="7445375" y="10150246"/>
          <a:ext cx="765175"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815975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7971936"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34696</xdr:rowOff>
    </xdr:from>
    <xdr:to>
      <xdr:col>45</xdr:col>
      <xdr:colOff>177800</xdr:colOff>
      <xdr:row>59</xdr:row>
      <xdr:rowOff>34963</xdr:rowOff>
    </xdr:to>
    <xdr:cxnSp macro="">
      <xdr:nvCxnSpPr>
        <xdr:cNvPr id="350" name="直線コネクタ 349"/>
        <xdr:cNvCxnSpPr/>
      </xdr:nvCxnSpPr>
      <xdr:spPr>
        <a:xfrm flipV="1">
          <a:off x="6689725" y="10150246"/>
          <a:ext cx="75565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7413625" y="10011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72258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33927</xdr:rowOff>
    </xdr:from>
    <xdr:to>
      <xdr:col>41</xdr:col>
      <xdr:colOff>50800</xdr:colOff>
      <xdr:row>59</xdr:row>
      <xdr:rowOff>34963</xdr:rowOff>
    </xdr:to>
    <xdr:cxnSp macro="">
      <xdr:nvCxnSpPr>
        <xdr:cNvPr id="353" name="直線コネクタ 352"/>
        <xdr:cNvCxnSpPr/>
      </xdr:nvCxnSpPr>
      <xdr:spPr>
        <a:xfrm>
          <a:off x="5943600" y="10149477"/>
          <a:ext cx="746125"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6638925"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6479686"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58928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5704986"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87439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8048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7283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652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5781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156558</xdr:rowOff>
    </xdr:from>
    <xdr:to>
      <xdr:col>55</xdr:col>
      <xdr:colOff>50800</xdr:colOff>
      <xdr:row>59</xdr:row>
      <xdr:rowOff>86708</xdr:rowOff>
    </xdr:to>
    <xdr:sp macro="" textlink="">
      <xdr:nvSpPr>
        <xdr:cNvPr id="363" name="楕円 362"/>
        <xdr:cNvSpPr/>
      </xdr:nvSpPr>
      <xdr:spPr>
        <a:xfrm>
          <a:off x="8883650" y="101006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71485</xdr:rowOff>
    </xdr:from>
    <xdr:ext cx="469744" cy="259045"/>
    <xdr:sp macro="" textlink="">
      <xdr:nvSpPr>
        <xdr:cNvPr id="364" name="農林水産業費該当値テキスト"/>
        <xdr:cNvSpPr txBox="1"/>
      </xdr:nvSpPr>
      <xdr:spPr>
        <a:xfrm>
          <a:off x="8956675" y="100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155438</xdr:rowOff>
    </xdr:from>
    <xdr:to>
      <xdr:col>50</xdr:col>
      <xdr:colOff>165100</xdr:colOff>
      <xdr:row>59</xdr:row>
      <xdr:rowOff>85588</xdr:rowOff>
    </xdr:to>
    <xdr:sp macro="" textlink="">
      <xdr:nvSpPr>
        <xdr:cNvPr id="365" name="楕円 364"/>
        <xdr:cNvSpPr/>
      </xdr:nvSpPr>
      <xdr:spPr>
        <a:xfrm>
          <a:off x="8159750" y="100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76715</xdr:rowOff>
    </xdr:from>
    <xdr:ext cx="469744" cy="259045"/>
    <xdr:sp macro="" textlink="">
      <xdr:nvSpPr>
        <xdr:cNvPr id="366" name="テキスト ボックス 365"/>
        <xdr:cNvSpPr txBox="1"/>
      </xdr:nvSpPr>
      <xdr:spPr>
        <a:xfrm>
          <a:off x="8004253" y="101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155346</xdr:rowOff>
    </xdr:from>
    <xdr:to>
      <xdr:col>46</xdr:col>
      <xdr:colOff>38100</xdr:colOff>
      <xdr:row>59</xdr:row>
      <xdr:rowOff>85496</xdr:rowOff>
    </xdr:to>
    <xdr:sp macro="" textlink="">
      <xdr:nvSpPr>
        <xdr:cNvPr id="367" name="楕円 366"/>
        <xdr:cNvSpPr/>
      </xdr:nvSpPr>
      <xdr:spPr>
        <a:xfrm>
          <a:off x="7413625" y="100994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76623</xdr:rowOff>
    </xdr:from>
    <xdr:ext cx="469744" cy="259045"/>
    <xdr:sp macro="" textlink="">
      <xdr:nvSpPr>
        <xdr:cNvPr id="368" name="テキスト ボックス 367"/>
        <xdr:cNvSpPr txBox="1"/>
      </xdr:nvSpPr>
      <xdr:spPr>
        <a:xfrm>
          <a:off x="7258128" y="1019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155613</xdr:rowOff>
    </xdr:from>
    <xdr:to>
      <xdr:col>41</xdr:col>
      <xdr:colOff>101600</xdr:colOff>
      <xdr:row>59</xdr:row>
      <xdr:rowOff>85763</xdr:rowOff>
    </xdr:to>
    <xdr:sp macro="" textlink="">
      <xdr:nvSpPr>
        <xdr:cNvPr id="369" name="楕円 368"/>
        <xdr:cNvSpPr/>
      </xdr:nvSpPr>
      <xdr:spPr>
        <a:xfrm>
          <a:off x="6638925" y="100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76890</xdr:rowOff>
    </xdr:from>
    <xdr:ext cx="469744" cy="259045"/>
    <xdr:sp macro="" textlink="">
      <xdr:nvSpPr>
        <xdr:cNvPr id="370" name="テキスト ボックス 369"/>
        <xdr:cNvSpPr txBox="1"/>
      </xdr:nvSpPr>
      <xdr:spPr>
        <a:xfrm>
          <a:off x="6483428" y="101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154577</xdr:rowOff>
    </xdr:from>
    <xdr:to>
      <xdr:col>36</xdr:col>
      <xdr:colOff>165100</xdr:colOff>
      <xdr:row>59</xdr:row>
      <xdr:rowOff>84727</xdr:rowOff>
    </xdr:to>
    <xdr:sp macro="" textlink="">
      <xdr:nvSpPr>
        <xdr:cNvPr id="371" name="楕円 370"/>
        <xdr:cNvSpPr/>
      </xdr:nvSpPr>
      <xdr:spPr>
        <a:xfrm>
          <a:off x="5892800" y="100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75854</xdr:rowOff>
    </xdr:from>
    <xdr:ext cx="469744" cy="259045"/>
    <xdr:sp macro="" textlink="">
      <xdr:nvSpPr>
        <xdr:cNvPr id="372" name="テキスト ボックス 371"/>
        <xdr:cNvSpPr txBox="1"/>
      </xdr:nvSpPr>
      <xdr:spPr>
        <a:xfrm>
          <a:off x="5737303" y="1019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5632450" y="10858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57308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57308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66040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66040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75755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75755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5632450" y="11684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55943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5632450" y="1397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5632450" y="1358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5412239"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5632450" y="1320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517735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5632450" y="1282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517735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5632450" y="1244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517735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5632450" y="1206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517735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5632450" y="1168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51227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5632450" y="11684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8903970"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8956675"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8845550" y="135684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8956675"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8845550" y="120249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114440</xdr:rowOff>
    </xdr:from>
    <xdr:to>
      <xdr:col>55</xdr:col>
      <xdr:colOff>0</xdr:colOff>
      <xdr:row>78</xdr:row>
      <xdr:rowOff>124327</xdr:rowOff>
    </xdr:to>
    <xdr:cxnSp macro="">
      <xdr:nvCxnSpPr>
        <xdr:cNvPr id="401" name="直線コネクタ 400"/>
        <xdr:cNvCxnSpPr/>
      </xdr:nvCxnSpPr>
      <xdr:spPr>
        <a:xfrm flipV="1">
          <a:off x="8210550" y="13487540"/>
          <a:ext cx="695325"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8956675"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8883650" y="133177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124327</xdr:rowOff>
    </xdr:from>
    <xdr:to>
      <xdr:col>50</xdr:col>
      <xdr:colOff>114300</xdr:colOff>
      <xdr:row>78</xdr:row>
      <xdr:rowOff>137795</xdr:rowOff>
    </xdr:to>
    <xdr:cxnSp macro="">
      <xdr:nvCxnSpPr>
        <xdr:cNvPr id="404" name="直線コネクタ 403"/>
        <xdr:cNvCxnSpPr/>
      </xdr:nvCxnSpPr>
      <xdr:spPr>
        <a:xfrm flipV="1">
          <a:off x="7445375" y="13497427"/>
          <a:ext cx="765175"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815975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7971936"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131318</xdr:rowOff>
    </xdr:from>
    <xdr:to>
      <xdr:col>45</xdr:col>
      <xdr:colOff>177800</xdr:colOff>
      <xdr:row>78</xdr:row>
      <xdr:rowOff>137795</xdr:rowOff>
    </xdr:to>
    <xdr:cxnSp macro="">
      <xdr:nvCxnSpPr>
        <xdr:cNvPr id="407" name="直線コネクタ 406"/>
        <xdr:cNvCxnSpPr/>
      </xdr:nvCxnSpPr>
      <xdr:spPr>
        <a:xfrm>
          <a:off x="6689725" y="13504418"/>
          <a:ext cx="7556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7413625" y="132925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72258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131318</xdr:rowOff>
    </xdr:from>
    <xdr:to>
      <xdr:col>41</xdr:col>
      <xdr:colOff>50800</xdr:colOff>
      <xdr:row>78</xdr:row>
      <xdr:rowOff>144501</xdr:rowOff>
    </xdr:to>
    <xdr:cxnSp macro="">
      <xdr:nvCxnSpPr>
        <xdr:cNvPr id="410" name="直線コネクタ 409"/>
        <xdr:cNvCxnSpPr/>
      </xdr:nvCxnSpPr>
      <xdr:spPr>
        <a:xfrm flipV="1">
          <a:off x="5943600" y="13504418"/>
          <a:ext cx="746125"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6638925"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6479686"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58928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5704986"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87439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8048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7283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652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5781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63640</xdr:rowOff>
    </xdr:from>
    <xdr:to>
      <xdr:col>55</xdr:col>
      <xdr:colOff>50800</xdr:colOff>
      <xdr:row>78</xdr:row>
      <xdr:rowOff>165240</xdr:rowOff>
    </xdr:to>
    <xdr:sp macro="" textlink="">
      <xdr:nvSpPr>
        <xdr:cNvPr id="420" name="楕円 419"/>
        <xdr:cNvSpPr/>
      </xdr:nvSpPr>
      <xdr:spPr>
        <a:xfrm>
          <a:off x="8883650" y="134367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150017</xdr:rowOff>
    </xdr:from>
    <xdr:ext cx="469744" cy="259045"/>
    <xdr:sp macro="" textlink="">
      <xdr:nvSpPr>
        <xdr:cNvPr id="421" name="商工費該当値テキスト"/>
        <xdr:cNvSpPr txBox="1"/>
      </xdr:nvSpPr>
      <xdr:spPr>
        <a:xfrm>
          <a:off x="8956675" y="13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73527</xdr:rowOff>
    </xdr:from>
    <xdr:to>
      <xdr:col>50</xdr:col>
      <xdr:colOff>165100</xdr:colOff>
      <xdr:row>79</xdr:row>
      <xdr:rowOff>3677</xdr:rowOff>
    </xdr:to>
    <xdr:sp macro="" textlink="">
      <xdr:nvSpPr>
        <xdr:cNvPr id="422" name="楕円 421"/>
        <xdr:cNvSpPr/>
      </xdr:nvSpPr>
      <xdr:spPr>
        <a:xfrm>
          <a:off x="8159750" y="134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166254</xdr:rowOff>
    </xdr:from>
    <xdr:ext cx="469744" cy="259045"/>
    <xdr:sp macro="" textlink="">
      <xdr:nvSpPr>
        <xdr:cNvPr id="423" name="テキスト ボックス 422"/>
        <xdr:cNvSpPr txBox="1"/>
      </xdr:nvSpPr>
      <xdr:spPr>
        <a:xfrm>
          <a:off x="8004253" y="1353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86995</xdr:rowOff>
    </xdr:from>
    <xdr:to>
      <xdr:col>46</xdr:col>
      <xdr:colOff>38100</xdr:colOff>
      <xdr:row>79</xdr:row>
      <xdr:rowOff>17145</xdr:rowOff>
    </xdr:to>
    <xdr:sp macro="" textlink="">
      <xdr:nvSpPr>
        <xdr:cNvPr id="424" name="楕円 423"/>
        <xdr:cNvSpPr/>
      </xdr:nvSpPr>
      <xdr:spPr>
        <a:xfrm>
          <a:off x="7413625" y="134600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8272</xdr:rowOff>
    </xdr:from>
    <xdr:ext cx="469744" cy="259045"/>
    <xdr:sp macro="" textlink="">
      <xdr:nvSpPr>
        <xdr:cNvPr id="425" name="テキスト ボックス 424"/>
        <xdr:cNvSpPr txBox="1"/>
      </xdr:nvSpPr>
      <xdr:spPr>
        <a:xfrm>
          <a:off x="7258128" y="1355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80518</xdr:rowOff>
    </xdr:from>
    <xdr:to>
      <xdr:col>41</xdr:col>
      <xdr:colOff>101600</xdr:colOff>
      <xdr:row>79</xdr:row>
      <xdr:rowOff>10668</xdr:rowOff>
    </xdr:to>
    <xdr:sp macro="" textlink="">
      <xdr:nvSpPr>
        <xdr:cNvPr id="426" name="楕円 425"/>
        <xdr:cNvSpPr/>
      </xdr:nvSpPr>
      <xdr:spPr>
        <a:xfrm>
          <a:off x="6638925"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1795</xdr:rowOff>
    </xdr:from>
    <xdr:ext cx="469744" cy="259045"/>
    <xdr:sp macro="" textlink="">
      <xdr:nvSpPr>
        <xdr:cNvPr id="427" name="テキスト ボックス 426"/>
        <xdr:cNvSpPr txBox="1"/>
      </xdr:nvSpPr>
      <xdr:spPr>
        <a:xfrm>
          <a:off x="6483428" y="1354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93701</xdr:rowOff>
    </xdr:from>
    <xdr:to>
      <xdr:col>36</xdr:col>
      <xdr:colOff>165100</xdr:colOff>
      <xdr:row>79</xdr:row>
      <xdr:rowOff>23851</xdr:rowOff>
    </xdr:to>
    <xdr:sp macro="" textlink="">
      <xdr:nvSpPr>
        <xdr:cNvPr id="428" name="楕円 427"/>
        <xdr:cNvSpPr/>
      </xdr:nvSpPr>
      <xdr:spPr>
        <a:xfrm>
          <a:off x="58928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14978</xdr:rowOff>
    </xdr:from>
    <xdr:ext cx="469744" cy="259045"/>
    <xdr:sp macro="" textlink="">
      <xdr:nvSpPr>
        <xdr:cNvPr id="429" name="テキスト ボックス 428"/>
        <xdr:cNvSpPr txBox="1"/>
      </xdr:nvSpPr>
      <xdr:spPr>
        <a:xfrm>
          <a:off x="5737303" y="135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5632450" y="14287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57308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57308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66040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66040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75755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75755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5632450" y="15113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55943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5632450" y="1739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5632450" y="1701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5412239"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5632450" y="1663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5122756"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5632450" y="1625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5122756"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5632450" y="1587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5122756"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5632450" y="1549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5122756"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5632450" y="15113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512275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5632450" y="15113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8903970"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8956675"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8845550" y="169332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8956675"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8845550" y="154572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146151</xdr:rowOff>
    </xdr:from>
    <xdr:to>
      <xdr:col>55</xdr:col>
      <xdr:colOff>0</xdr:colOff>
      <xdr:row>97</xdr:row>
      <xdr:rowOff>164007</xdr:rowOff>
    </xdr:to>
    <xdr:cxnSp macro="">
      <xdr:nvCxnSpPr>
        <xdr:cNvPr id="458" name="直線コネクタ 457"/>
        <xdr:cNvCxnSpPr/>
      </xdr:nvCxnSpPr>
      <xdr:spPr>
        <a:xfrm flipV="1">
          <a:off x="8210550" y="16776801"/>
          <a:ext cx="695325"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8956675"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8883650" y="168012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138302</xdr:rowOff>
    </xdr:from>
    <xdr:to>
      <xdr:col>50</xdr:col>
      <xdr:colOff>114300</xdr:colOff>
      <xdr:row>97</xdr:row>
      <xdr:rowOff>164007</xdr:rowOff>
    </xdr:to>
    <xdr:cxnSp macro="">
      <xdr:nvCxnSpPr>
        <xdr:cNvPr id="461" name="直線コネクタ 460"/>
        <xdr:cNvCxnSpPr/>
      </xdr:nvCxnSpPr>
      <xdr:spPr>
        <a:xfrm>
          <a:off x="7445375" y="16768952"/>
          <a:ext cx="765175"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815975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7971936"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138302</xdr:rowOff>
    </xdr:from>
    <xdr:to>
      <xdr:col>45</xdr:col>
      <xdr:colOff>177800</xdr:colOff>
      <xdr:row>97</xdr:row>
      <xdr:rowOff>159055</xdr:rowOff>
    </xdr:to>
    <xdr:cxnSp macro="">
      <xdr:nvCxnSpPr>
        <xdr:cNvPr id="464" name="直線コネクタ 463"/>
        <xdr:cNvCxnSpPr/>
      </xdr:nvCxnSpPr>
      <xdr:spPr>
        <a:xfrm flipV="1">
          <a:off x="6689725" y="16768952"/>
          <a:ext cx="75565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7413625" y="167969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72258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159055</xdr:rowOff>
    </xdr:from>
    <xdr:to>
      <xdr:col>41</xdr:col>
      <xdr:colOff>50800</xdr:colOff>
      <xdr:row>98</xdr:row>
      <xdr:rowOff>29386</xdr:rowOff>
    </xdr:to>
    <xdr:cxnSp macro="">
      <xdr:nvCxnSpPr>
        <xdr:cNvPr id="467" name="直線コネクタ 466"/>
        <xdr:cNvCxnSpPr/>
      </xdr:nvCxnSpPr>
      <xdr:spPr>
        <a:xfrm flipV="1">
          <a:off x="5943600" y="16789705"/>
          <a:ext cx="746125" cy="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6638925"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6479686"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58928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78185</xdr:rowOff>
    </xdr:from>
    <xdr:ext cx="534377" cy="259045"/>
    <xdr:sp macro="" textlink="">
      <xdr:nvSpPr>
        <xdr:cNvPr id="471" name="テキスト ボックス 470"/>
        <xdr:cNvSpPr txBox="1"/>
      </xdr:nvSpPr>
      <xdr:spPr>
        <a:xfrm>
          <a:off x="5704986" y="16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87439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8048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7283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652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5781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95351</xdr:rowOff>
    </xdr:from>
    <xdr:to>
      <xdr:col>55</xdr:col>
      <xdr:colOff>50800</xdr:colOff>
      <xdr:row>98</xdr:row>
      <xdr:rowOff>25501</xdr:rowOff>
    </xdr:to>
    <xdr:sp macro="" textlink="">
      <xdr:nvSpPr>
        <xdr:cNvPr id="477" name="楕円 476"/>
        <xdr:cNvSpPr/>
      </xdr:nvSpPr>
      <xdr:spPr>
        <a:xfrm>
          <a:off x="8883650" y="167260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118228</xdr:rowOff>
    </xdr:from>
    <xdr:ext cx="534377" cy="259045"/>
    <xdr:sp macro="" textlink="">
      <xdr:nvSpPr>
        <xdr:cNvPr id="478" name="土木費該当値テキスト"/>
        <xdr:cNvSpPr txBox="1"/>
      </xdr:nvSpPr>
      <xdr:spPr>
        <a:xfrm>
          <a:off x="8956675" y="165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113207</xdr:rowOff>
    </xdr:from>
    <xdr:to>
      <xdr:col>50</xdr:col>
      <xdr:colOff>165100</xdr:colOff>
      <xdr:row>98</xdr:row>
      <xdr:rowOff>43357</xdr:rowOff>
    </xdr:to>
    <xdr:sp macro="" textlink="">
      <xdr:nvSpPr>
        <xdr:cNvPr id="479" name="楕円 478"/>
        <xdr:cNvSpPr/>
      </xdr:nvSpPr>
      <xdr:spPr>
        <a:xfrm>
          <a:off x="8159750" y="167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59884</xdr:rowOff>
    </xdr:from>
    <xdr:ext cx="534377" cy="259045"/>
    <xdr:sp macro="" textlink="">
      <xdr:nvSpPr>
        <xdr:cNvPr id="480" name="テキスト ボックス 479"/>
        <xdr:cNvSpPr txBox="1"/>
      </xdr:nvSpPr>
      <xdr:spPr>
        <a:xfrm>
          <a:off x="7971936" y="165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87502</xdr:rowOff>
    </xdr:from>
    <xdr:to>
      <xdr:col>46</xdr:col>
      <xdr:colOff>38100</xdr:colOff>
      <xdr:row>98</xdr:row>
      <xdr:rowOff>17652</xdr:rowOff>
    </xdr:to>
    <xdr:sp macro="" textlink="">
      <xdr:nvSpPr>
        <xdr:cNvPr id="481" name="楕円 480"/>
        <xdr:cNvSpPr/>
      </xdr:nvSpPr>
      <xdr:spPr>
        <a:xfrm>
          <a:off x="7413625" y="167181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34179</xdr:rowOff>
    </xdr:from>
    <xdr:ext cx="534377" cy="259045"/>
    <xdr:sp macro="" textlink="">
      <xdr:nvSpPr>
        <xdr:cNvPr id="482" name="テキスト ボックス 481"/>
        <xdr:cNvSpPr txBox="1"/>
      </xdr:nvSpPr>
      <xdr:spPr>
        <a:xfrm>
          <a:off x="7225811" y="164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108255</xdr:rowOff>
    </xdr:from>
    <xdr:to>
      <xdr:col>41</xdr:col>
      <xdr:colOff>101600</xdr:colOff>
      <xdr:row>98</xdr:row>
      <xdr:rowOff>38405</xdr:rowOff>
    </xdr:to>
    <xdr:sp macro="" textlink="">
      <xdr:nvSpPr>
        <xdr:cNvPr id="483" name="楕円 482"/>
        <xdr:cNvSpPr/>
      </xdr:nvSpPr>
      <xdr:spPr>
        <a:xfrm>
          <a:off x="6638925" y="167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54932</xdr:rowOff>
    </xdr:from>
    <xdr:ext cx="534377" cy="259045"/>
    <xdr:sp macro="" textlink="">
      <xdr:nvSpPr>
        <xdr:cNvPr id="484" name="テキスト ボックス 483"/>
        <xdr:cNvSpPr txBox="1"/>
      </xdr:nvSpPr>
      <xdr:spPr>
        <a:xfrm>
          <a:off x="6479686" y="1651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150036</xdr:rowOff>
    </xdr:from>
    <xdr:to>
      <xdr:col>36</xdr:col>
      <xdr:colOff>165100</xdr:colOff>
      <xdr:row>98</xdr:row>
      <xdr:rowOff>80186</xdr:rowOff>
    </xdr:to>
    <xdr:sp macro="" textlink="">
      <xdr:nvSpPr>
        <xdr:cNvPr id="485" name="楕円 484"/>
        <xdr:cNvSpPr/>
      </xdr:nvSpPr>
      <xdr:spPr>
        <a:xfrm>
          <a:off x="5892800" y="167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96713</xdr:rowOff>
    </xdr:from>
    <xdr:ext cx="534377" cy="259045"/>
    <xdr:sp macro="" textlink="">
      <xdr:nvSpPr>
        <xdr:cNvPr id="486" name="テキスト ボックス 485"/>
        <xdr:cNvSpPr txBox="1"/>
      </xdr:nvSpPr>
      <xdr:spPr>
        <a:xfrm>
          <a:off x="5704986" y="1655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0588625" y="4000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06870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06870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15601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15601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253172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253172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0588625" y="4826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05505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0588625" y="7112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03684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0588625" y="6654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014305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0588625" y="6197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014305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0588625" y="5740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014305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0588625" y="5283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014305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0588625" y="48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014305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0588625" y="4826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3888720"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3922375"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3801725" y="66818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3922375"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3801725" y="54476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131150</xdr:rowOff>
    </xdr:from>
    <xdr:to>
      <xdr:col>85</xdr:col>
      <xdr:colOff>127000</xdr:colOff>
      <xdr:row>38</xdr:row>
      <xdr:rowOff>150536</xdr:rowOff>
    </xdr:to>
    <xdr:cxnSp macro="">
      <xdr:nvCxnSpPr>
        <xdr:cNvPr id="514" name="直線コネクタ 513"/>
        <xdr:cNvCxnSpPr/>
      </xdr:nvCxnSpPr>
      <xdr:spPr>
        <a:xfrm flipV="1">
          <a:off x="13166725" y="6646250"/>
          <a:ext cx="7239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3922375"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3839825" y="63305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114920</xdr:rowOff>
    </xdr:from>
    <xdr:to>
      <xdr:col>81</xdr:col>
      <xdr:colOff>50800</xdr:colOff>
      <xdr:row>38</xdr:row>
      <xdr:rowOff>150536</xdr:rowOff>
    </xdr:to>
    <xdr:cxnSp macro="">
      <xdr:nvCxnSpPr>
        <xdr:cNvPr id="517" name="直線コネクタ 516"/>
        <xdr:cNvCxnSpPr/>
      </xdr:nvCxnSpPr>
      <xdr:spPr>
        <a:xfrm>
          <a:off x="12420600" y="6630020"/>
          <a:ext cx="746125"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3115925"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2956686"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114920</xdr:rowOff>
    </xdr:from>
    <xdr:to>
      <xdr:col>76</xdr:col>
      <xdr:colOff>114300</xdr:colOff>
      <xdr:row>38</xdr:row>
      <xdr:rowOff>149575</xdr:rowOff>
    </xdr:to>
    <xdr:cxnSp macro="">
      <xdr:nvCxnSpPr>
        <xdr:cNvPr id="520" name="直線コネクタ 519"/>
        <xdr:cNvCxnSpPr/>
      </xdr:nvCxnSpPr>
      <xdr:spPr>
        <a:xfrm flipV="1">
          <a:off x="11655425" y="6630020"/>
          <a:ext cx="765175"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23698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2181986"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62342</xdr:rowOff>
    </xdr:from>
    <xdr:to>
      <xdr:col>71</xdr:col>
      <xdr:colOff>177800</xdr:colOff>
      <xdr:row>38</xdr:row>
      <xdr:rowOff>149575</xdr:rowOff>
    </xdr:to>
    <xdr:cxnSp macro="">
      <xdr:nvCxnSpPr>
        <xdr:cNvPr id="523" name="直線コネクタ 522"/>
        <xdr:cNvCxnSpPr/>
      </xdr:nvCxnSpPr>
      <xdr:spPr>
        <a:xfrm>
          <a:off x="10899775" y="6577442"/>
          <a:ext cx="75565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1623675" y="63217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143586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0848975"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xdr:cNvSpPr txBox="1"/>
      </xdr:nvSpPr>
      <xdr:spPr>
        <a:xfrm>
          <a:off x="10689736"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3728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300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2258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1493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0737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80350</xdr:rowOff>
    </xdr:from>
    <xdr:to>
      <xdr:col>85</xdr:col>
      <xdr:colOff>177800</xdr:colOff>
      <xdr:row>39</xdr:row>
      <xdr:rowOff>10500</xdr:rowOff>
    </xdr:to>
    <xdr:sp macro="" textlink="">
      <xdr:nvSpPr>
        <xdr:cNvPr id="533" name="楕円 532"/>
        <xdr:cNvSpPr/>
      </xdr:nvSpPr>
      <xdr:spPr>
        <a:xfrm>
          <a:off x="13839825" y="6595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166727</xdr:rowOff>
    </xdr:from>
    <xdr:ext cx="534377" cy="259045"/>
    <xdr:sp macro="" textlink="">
      <xdr:nvSpPr>
        <xdr:cNvPr id="534" name="消防費該当値テキスト"/>
        <xdr:cNvSpPr txBox="1"/>
      </xdr:nvSpPr>
      <xdr:spPr>
        <a:xfrm>
          <a:off x="13922375" y="65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99736</xdr:rowOff>
    </xdr:from>
    <xdr:to>
      <xdr:col>81</xdr:col>
      <xdr:colOff>101600</xdr:colOff>
      <xdr:row>39</xdr:row>
      <xdr:rowOff>29886</xdr:rowOff>
    </xdr:to>
    <xdr:sp macro="" textlink="">
      <xdr:nvSpPr>
        <xdr:cNvPr id="535" name="楕円 534"/>
        <xdr:cNvSpPr/>
      </xdr:nvSpPr>
      <xdr:spPr>
        <a:xfrm>
          <a:off x="13115925" y="66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21013</xdr:rowOff>
    </xdr:from>
    <xdr:ext cx="469744" cy="259045"/>
    <xdr:sp macro="" textlink="">
      <xdr:nvSpPr>
        <xdr:cNvPr id="536" name="テキスト ボックス 535"/>
        <xdr:cNvSpPr txBox="1"/>
      </xdr:nvSpPr>
      <xdr:spPr>
        <a:xfrm>
          <a:off x="12960428" y="670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64120</xdr:rowOff>
    </xdr:from>
    <xdr:to>
      <xdr:col>76</xdr:col>
      <xdr:colOff>165100</xdr:colOff>
      <xdr:row>38</xdr:row>
      <xdr:rowOff>165720</xdr:rowOff>
    </xdr:to>
    <xdr:sp macro="" textlink="">
      <xdr:nvSpPr>
        <xdr:cNvPr id="537" name="楕円 536"/>
        <xdr:cNvSpPr/>
      </xdr:nvSpPr>
      <xdr:spPr>
        <a:xfrm>
          <a:off x="123698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156847</xdr:rowOff>
    </xdr:from>
    <xdr:ext cx="534377" cy="259045"/>
    <xdr:sp macro="" textlink="">
      <xdr:nvSpPr>
        <xdr:cNvPr id="538" name="テキスト ボックス 537"/>
        <xdr:cNvSpPr txBox="1"/>
      </xdr:nvSpPr>
      <xdr:spPr>
        <a:xfrm>
          <a:off x="12181986" y="667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98775</xdr:rowOff>
    </xdr:from>
    <xdr:to>
      <xdr:col>72</xdr:col>
      <xdr:colOff>38100</xdr:colOff>
      <xdr:row>39</xdr:row>
      <xdr:rowOff>28925</xdr:rowOff>
    </xdr:to>
    <xdr:sp macro="" textlink="">
      <xdr:nvSpPr>
        <xdr:cNvPr id="539" name="楕円 538"/>
        <xdr:cNvSpPr/>
      </xdr:nvSpPr>
      <xdr:spPr>
        <a:xfrm>
          <a:off x="11623675" y="66138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20052</xdr:rowOff>
    </xdr:from>
    <xdr:ext cx="469744" cy="259045"/>
    <xdr:sp macro="" textlink="">
      <xdr:nvSpPr>
        <xdr:cNvPr id="540" name="テキスト ボックス 539"/>
        <xdr:cNvSpPr txBox="1"/>
      </xdr:nvSpPr>
      <xdr:spPr>
        <a:xfrm>
          <a:off x="11468178" y="67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11542</xdr:rowOff>
    </xdr:from>
    <xdr:to>
      <xdr:col>67</xdr:col>
      <xdr:colOff>101600</xdr:colOff>
      <xdr:row>38</xdr:row>
      <xdr:rowOff>113142</xdr:rowOff>
    </xdr:to>
    <xdr:sp macro="" textlink="">
      <xdr:nvSpPr>
        <xdr:cNvPr id="541" name="楕円 540"/>
        <xdr:cNvSpPr/>
      </xdr:nvSpPr>
      <xdr:spPr>
        <a:xfrm>
          <a:off x="10848975" y="65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104269</xdr:rowOff>
    </xdr:from>
    <xdr:ext cx="534377" cy="259045"/>
    <xdr:sp macro="" textlink="">
      <xdr:nvSpPr>
        <xdr:cNvPr id="542" name="テキスト ボックス 541"/>
        <xdr:cNvSpPr txBox="1"/>
      </xdr:nvSpPr>
      <xdr:spPr>
        <a:xfrm>
          <a:off x="10689736" y="66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0588625" y="7429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06870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06870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15601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15601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253172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253172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0588625" y="8255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05505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0588625" y="1054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03684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0588625" y="10083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014305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0588625" y="9626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014305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0588625" y="9169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014305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0588625" y="8712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007893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0588625" y="825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007893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0588625" y="8255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3888720"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3922375"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3801725" y="101246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3922375"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3801725" y="8584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110500</xdr:rowOff>
    </xdr:from>
    <xdr:to>
      <xdr:col>85</xdr:col>
      <xdr:colOff>127000</xdr:colOff>
      <xdr:row>59</xdr:row>
      <xdr:rowOff>4307</xdr:rowOff>
    </xdr:to>
    <xdr:cxnSp macro="">
      <xdr:nvCxnSpPr>
        <xdr:cNvPr id="570" name="直線コネクタ 569"/>
        <xdr:cNvCxnSpPr/>
      </xdr:nvCxnSpPr>
      <xdr:spPr>
        <a:xfrm>
          <a:off x="13166725" y="10054600"/>
          <a:ext cx="723900" cy="6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3922375"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3839825" y="97667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94514</xdr:rowOff>
    </xdr:from>
    <xdr:to>
      <xdr:col>81</xdr:col>
      <xdr:colOff>50800</xdr:colOff>
      <xdr:row>58</xdr:row>
      <xdr:rowOff>110500</xdr:rowOff>
    </xdr:to>
    <xdr:cxnSp macro="">
      <xdr:nvCxnSpPr>
        <xdr:cNvPr id="573" name="直線コネクタ 572"/>
        <xdr:cNvCxnSpPr/>
      </xdr:nvCxnSpPr>
      <xdr:spPr>
        <a:xfrm>
          <a:off x="12420600" y="10038614"/>
          <a:ext cx="746125"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3115925"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2956686"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85552</xdr:rowOff>
    </xdr:from>
    <xdr:to>
      <xdr:col>76</xdr:col>
      <xdr:colOff>114300</xdr:colOff>
      <xdr:row>58</xdr:row>
      <xdr:rowOff>94514</xdr:rowOff>
    </xdr:to>
    <xdr:cxnSp macro="">
      <xdr:nvCxnSpPr>
        <xdr:cNvPr id="576" name="直線コネクタ 575"/>
        <xdr:cNvCxnSpPr/>
      </xdr:nvCxnSpPr>
      <xdr:spPr>
        <a:xfrm>
          <a:off x="11655425" y="10029652"/>
          <a:ext cx="765175"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23698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2181986"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64049</xdr:rowOff>
    </xdr:from>
    <xdr:to>
      <xdr:col>71</xdr:col>
      <xdr:colOff>177800</xdr:colOff>
      <xdr:row>58</xdr:row>
      <xdr:rowOff>85552</xdr:rowOff>
    </xdr:to>
    <xdr:cxnSp macro="">
      <xdr:nvCxnSpPr>
        <xdr:cNvPr id="579" name="直線コネクタ 578"/>
        <xdr:cNvCxnSpPr/>
      </xdr:nvCxnSpPr>
      <xdr:spPr>
        <a:xfrm>
          <a:off x="10899775" y="10008149"/>
          <a:ext cx="75565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1623675" y="97731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143586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0848975"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0689736"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3728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300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2258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1493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0737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124957</xdr:rowOff>
    </xdr:from>
    <xdr:to>
      <xdr:col>85</xdr:col>
      <xdr:colOff>177800</xdr:colOff>
      <xdr:row>59</xdr:row>
      <xdr:rowOff>55107</xdr:rowOff>
    </xdr:to>
    <xdr:sp macro="" textlink="">
      <xdr:nvSpPr>
        <xdr:cNvPr id="589" name="楕円 588"/>
        <xdr:cNvSpPr/>
      </xdr:nvSpPr>
      <xdr:spPr>
        <a:xfrm>
          <a:off x="13839825" y="100690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39884</xdr:rowOff>
    </xdr:from>
    <xdr:ext cx="534377" cy="259045"/>
    <xdr:sp macro="" textlink="">
      <xdr:nvSpPr>
        <xdr:cNvPr id="590" name="教育費該当値テキスト"/>
        <xdr:cNvSpPr txBox="1"/>
      </xdr:nvSpPr>
      <xdr:spPr>
        <a:xfrm>
          <a:off x="13922375" y="99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59700</xdr:rowOff>
    </xdr:from>
    <xdr:to>
      <xdr:col>81</xdr:col>
      <xdr:colOff>101600</xdr:colOff>
      <xdr:row>58</xdr:row>
      <xdr:rowOff>161300</xdr:rowOff>
    </xdr:to>
    <xdr:sp macro="" textlink="">
      <xdr:nvSpPr>
        <xdr:cNvPr id="591" name="楕円 590"/>
        <xdr:cNvSpPr/>
      </xdr:nvSpPr>
      <xdr:spPr>
        <a:xfrm>
          <a:off x="13115925" y="100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152427</xdr:rowOff>
    </xdr:from>
    <xdr:ext cx="534377" cy="259045"/>
    <xdr:sp macro="" textlink="">
      <xdr:nvSpPr>
        <xdr:cNvPr id="592" name="テキスト ボックス 591"/>
        <xdr:cNvSpPr txBox="1"/>
      </xdr:nvSpPr>
      <xdr:spPr>
        <a:xfrm>
          <a:off x="12956686" y="100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43714</xdr:rowOff>
    </xdr:from>
    <xdr:to>
      <xdr:col>76</xdr:col>
      <xdr:colOff>165100</xdr:colOff>
      <xdr:row>58</xdr:row>
      <xdr:rowOff>145314</xdr:rowOff>
    </xdr:to>
    <xdr:sp macro="" textlink="">
      <xdr:nvSpPr>
        <xdr:cNvPr id="593" name="楕円 592"/>
        <xdr:cNvSpPr/>
      </xdr:nvSpPr>
      <xdr:spPr>
        <a:xfrm>
          <a:off x="12369800" y="99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136441</xdr:rowOff>
    </xdr:from>
    <xdr:ext cx="534377" cy="259045"/>
    <xdr:sp macro="" textlink="">
      <xdr:nvSpPr>
        <xdr:cNvPr id="594" name="テキスト ボックス 593"/>
        <xdr:cNvSpPr txBox="1"/>
      </xdr:nvSpPr>
      <xdr:spPr>
        <a:xfrm>
          <a:off x="12181986" y="100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34752</xdr:rowOff>
    </xdr:from>
    <xdr:to>
      <xdr:col>72</xdr:col>
      <xdr:colOff>38100</xdr:colOff>
      <xdr:row>58</xdr:row>
      <xdr:rowOff>136352</xdr:rowOff>
    </xdr:to>
    <xdr:sp macro="" textlink="">
      <xdr:nvSpPr>
        <xdr:cNvPr id="595" name="楕円 594"/>
        <xdr:cNvSpPr/>
      </xdr:nvSpPr>
      <xdr:spPr>
        <a:xfrm>
          <a:off x="11623675" y="99788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127479</xdr:rowOff>
    </xdr:from>
    <xdr:ext cx="534377" cy="259045"/>
    <xdr:sp macro="" textlink="">
      <xdr:nvSpPr>
        <xdr:cNvPr id="596" name="テキスト ボックス 595"/>
        <xdr:cNvSpPr txBox="1"/>
      </xdr:nvSpPr>
      <xdr:spPr>
        <a:xfrm>
          <a:off x="11435861" y="100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13249</xdr:rowOff>
    </xdr:from>
    <xdr:to>
      <xdr:col>67</xdr:col>
      <xdr:colOff>101600</xdr:colOff>
      <xdr:row>58</xdr:row>
      <xdr:rowOff>114849</xdr:rowOff>
    </xdr:to>
    <xdr:sp macro="" textlink="">
      <xdr:nvSpPr>
        <xdr:cNvPr id="597" name="楕円 596"/>
        <xdr:cNvSpPr/>
      </xdr:nvSpPr>
      <xdr:spPr>
        <a:xfrm>
          <a:off x="10848975" y="9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105976</xdr:rowOff>
    </xdr:from>
    <xdr:ext cx="534377" cy="259045"/>
    <xdr:sp macro="" textlink="">
      <xdr:nvSpPr>
        <xdr:cNvPr id="598" name="テキスト ボックス 597"/>
        <xdr:cNvSpPr txBox="1"/>
      </xdr:nvSpPr>
      <xdr:spPr>
        <a:xfrm>
          <a:off x="10689736" y="100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0588625" y="10858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06870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06870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15601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15601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253172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253172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0588625" y="11684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05505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0588625" y="1397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0588625" y="1358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03684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0588625" y="1320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014305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0588625" y="1282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014305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0588625" y="1244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014305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0588625" y="1206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007893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0588625" y="1168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007893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0588625" y="11684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3888720"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3922375"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3801725" y="1358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3922375"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3801725" y="120448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3166725" y="13589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3922375"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3839825" y="135105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2420600" y="13589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3115925"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2960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1655425" y="13589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23698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2214303"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0899775" y="13589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1623675" y="135198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146817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0848975"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069347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3728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300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2258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1493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0737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3839825" y="13538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3922375"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311592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3070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23698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2305475"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1623675" y="13538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1549825"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084897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080370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0588625" y="14287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06870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06870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15601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15601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253172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253172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0588625" y="15113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05505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0588625" y="1739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0588625" y="17072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03684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0588625" y="16745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014305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0588625" y="16419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014305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0588625" y="16092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014305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0588625" y="15766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014305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0588625" y="15439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007893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0588625" y="15113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007893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0588625" y="15113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3888720"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3922375"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3801725" y="169010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3922375"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3801725" y="154250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63723</xdr:rowOff>
    </xdr:from>
    <xdr:to>
      <xdr:col>85</xdr:col>
      <xdr:colOff>127000</xdr:colOff>
      <xdr:row>97</xdr:row>
      <xdr:rowOff>67723</xdr:rowOff>
    </xdr:to>
    <xdr:cxnSp macro="">
      <xdr:nvCxnSpPr>
        <xdr:cNvPr id="686" name="直線コネクタ 685"/>
        <xdr:cNvCxnSpPr/>
      </xdr:nvCxnSpPr>
      <xdr:spPr>
        <a:xfrm flipV="1">
          <a:off x="13166725" y="16694373"/>
          <a:ext cx="7239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3922375"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3839825" y="163528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67723</xdr:rowOff>
    </xdr:from>
    <xdr:to>
      <xdr:col>81</xdr:col>
      <xdr:colOff>50800</xdr:colOff>
      <xdr:row>97</xdr:row>
      <xdr:rowOff>94748</xdr:rowOff>
    </xdr:to>
    <xdr:cxnSp macro="">
      <xdr:nvCxnSpPr>
        <xdr:cNvPr id="689" name="直線コネクタ 688"/>
        <xdr:cNvCxnSpPr/>
      </xdr:nvCxnSpPr>
      <xdr:spPr>
        <a:xfrm flipV="1">
          <a:off x="12420600" y="16698373"/>
          <a:ext cx="746125"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3115925"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2956686"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66793</xdr:rowOff>
    </xdr:from>
    <xdr:to>
      <xdr:col>76</xdr:col>
      <xdr:colOff>114300</xdr:colOff>
      <xdr:row>97</xdr:row>
      <xdr:rowOff>94748</xdr:rowOff>
    </xdr:to>
    <xdr:cxnSp macro="">
      <xdr:nvCxnSpPr>
        <xdr:cNvPr id="692" name="直線コネクタ 691"/>
        <xdr:cNvCxnSpPr/>
      </xdr:nvCxnSpPr>
      <xdr:spPr>
        <a:xfrm>
          <a:off x="11655425" y="16697443"/>
          <a:ext cx="765175"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23698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2181986"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66793</xdr:rowOff>
    </xdr:from>
    <xdr:to>
      <xdr:col>71</xdr:col>
      <xdr:colOff>177800</xdr:colOff>
      <xdr:row>97</xdr:row>
      <xdr:rowOff>102374</xdr:rowOff>
    </xdr:to>
    <xdr:cxnSp macro="">
      <xdr:nvCxnSpPr>
        <xdr:cNvPr id="695" name="直線コネクタ 694"/>
        <xdr:cNvCxnSpPr/>
      </xdr:nvCxnSpPr>
      <xdr:spPr>
        <a:xfrm flipV="1">
          <a:off x="10899775" y="16697443"/>
          <a:ext cx="75565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1623675" y="163499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143586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0848975"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xdr:cNvSpPr txBox="1"/>
      </xdr:nvSpPr>
      <xdr:spPr>
        <a:xfrm>
          <a:off x="10689736"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3728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300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2258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1493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0737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12923</xdr:rowOff>
    </xdr:from>
    <xdr:to>
      <xdr:col>85</xdr:col>
      <xdr:colOff>177800</xdr:colOff>
      <xdr:row>97</xdr:row>
      <xdr:rowOff>114523</xdr:rowOff>
    </xdr:to>
    <xdr:sp macro="" textlink="">
      <xdr:nvSpPr>
        <xdr:cNvPr id="705" name="楕円 704"/>
        <xdr:cNvSpPr/>
      </xdr:nvSpPr>
      <xdr:spPr>
        <a:xfrm>
          <a:off x="13839825" y="166435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162800</xdr:rowOff>
    </xdr:from>
    <xdr:ext cx="534377" cy="259045"/>
    <xdr:sp macro="" textlink="">
      <xdr:nvSpPr>
        <xdr:cNvPr id="706" name="公債費該当値テキスト"/>
        <xdr:cNvSpPr txBox="1"/>
      </xdr:nvSpPr>
      <xdr:spPr>
        <a:xfrm>
          <a:off x="13922375" y="166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16923</xdr:rowOff>
    </xdr:from>
    <xdr:to>
      <xdr:col>81</xdr:col>
      <xdr:colOff>101600</xdr:colOff>
      <xdr:row>97</xdr:row>
      <xdr:rowOff>118523</xdr:rowOff>
    </xdr:to>
    <xdr:sp macro="" textlink="">
      <xdr:nvSpPr>
        <xdr:cNvPr id="707" name="楕円 706"/>
        <xdr:cNvSpPr/>
      </xdr:nvSpPr>
      <xdr:spPr>
        <a:xfrm>
          <a:off x="13115925" y="166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109650</xdr:rowOff>
    </xdr:from>
    <xdr:ext cx="534377" cy="259045"/>
    <xdr:sp macro="" textlink="">
      <xdr:nvSpPr>
        <xdr:cNvPr id="708" name="テキスト ボックス 707"/>
        <xdr:cNvSpPr txBox="1"/>
      </xdr:nvSpPr>
      <xdr:spPr>
        <a:xfrm>
          <a:off x="12956686" y="1674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43948</xdr:rowOff>
    </xdr:from>
    <xdr:to>
      <xdr:col>76</xdr:col>
      <xdr:colOff>165100</xdr:colOff>
      <xdr:row>97</xdr:row>
      <xdr:rowOff>145548</xdr:rowOff>
    </xdr:to>
    <xdr:sp macro="" textlink="">
      <xdr:nvSpPr>
        <xdr:cNvPr id="709" name="楕円 708"/>
        <xdr:cNvSpPr/>
      </xdr:nvSpPr>
      <xdr:spPr>
        <a:xfrm>
          <a:off x="12369800" y="166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136675</xdr:rowOff>
    </xdr:from>
    <xdr:ext cx="534377" cy="259045"/>
    <xdr:sp macro="" textlink="">
      <xdr:nvSpPr>
        <xdr:cNvPr id="710" name="テキスト ボックス 709"/>
        <xdr:cNvSpPr txBox="1"/>
      </xdr:nvSpPr>
      <xdr:spPr>
        <a:xfrm>
          <a:off x="12181986" y="167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15993</xdr:rowOff>
    </xdr:from>
    <xdr:to>
      <xdr:col>72</xdr:col>
      <xdr:colOff>38100</xdr:colOff>
      <xdr:row>97</xdr:row>
      <xdr:rowOff>117593</xdr:rowOff>
    </xdr:to>
    <xdr:sp macro="" textlink="">
      <xdr:nvSpPr>
        <xdr:cNvPr id="711" name="楕円 710"/>
        <xdr:cNvSpPr/>
      </xdr:nvSpPr>
      <xdr:spPr>
        <a:xfrm>
          <a:off x="11623675" y="166466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108720</xdr:rowOff>
    </xdr:from>
    <xdr:ext cx="534377" cy="259045"/>
    <xdr:sp macro="" textlink="">
      <xdr:nvSpPr>
        <xdr:cNvPr id="712" name="テキスト ボックス 711"/>
        <xdr:cNvSpPr txBox="1"/>
      </xdr:nvSpPr>
      <xdr:spPr>
        <a:xfrm>
          <a:off x="11435861" y="167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51574</xdr:rowOff>
    </xdr:from>
    <xdr:to>
      <xdr:col>67</xdr:col>
      <xdr:colOff>101600</xdr:colOff>
      <xdr:row>97</xdr:row>
      <xdr:rowOff>153174</xdr:rowOff>
    </xdr:to>
    <xdr:sp macro="" textlink="">
      <xdr:nvSpPr>
        <xdr:cNvPr id="713" name="楕円 712"/>
        <xdr:cNvSpPr/>
      </xdr:nvSpPr>
      <xdr:spPr>
        <a:xfrm>
          <a:off x="10848975" y="166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144301</xdr:rowOff>
    </xdr:from>
    <xdr:ext cx="534377" cy="259045"/>
    <xdr:sp macro="" textlink="">
      <xdr:nvSpPr>
        <xdr:cNvPr id="714" name="テキスト ボックス 713"/>
        <xdr:cNvSpPr txBox="1"/>
      </xdr:nvSpPr>
      <xdr:spPr>
        <a:xfrm>
          <a:off x="10689736" y="1677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55448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5671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5671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65163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65163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174879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174879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55448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55352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55448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5544800" y="6654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535316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5544800" y="6197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5163346"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5544800" y="5740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5163346"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5544800" y="5283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5163346"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55448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5163346"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55448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188448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188976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18786475" y="665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188976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18786475" y="5149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18132425" y="66548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188976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187960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17376775" y="66548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18100675" y="65523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179717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6630650" y="66548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17325975"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1721606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5865475" y="66548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657985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6469942"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5833725" y="65971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5727558"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186848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17970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17214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64687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5703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18796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188976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18100675" y="6604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1802682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173259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172807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65798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651552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5833725" y="6604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575987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55448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5671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5671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65163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65163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174879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174879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55448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55352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55448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55448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535316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55448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535316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55448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188448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188976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1878647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188976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1878647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18132425" y="9398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188976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18796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17376775" y="9398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18100675" y="934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180268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6630650" y="9398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173259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172807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5865475" y="9398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65798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65155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5833725" y="934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57598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186848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17970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17214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64687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57035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18796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188976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18100675" y="934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180268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173259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1728070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65798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65155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5833725" y="934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575987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647700" y="17780000"/>
          <a:ext cx="18897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647700" y="17843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673100" y="18097500"/>
          <a:ext cx="188468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議会費及び土木費を除いて、類似団体平均を下回る一人当たりコストであった。土木費については、知立駅周辺整備によるものであり、事業終了まで同水準で推移する見込みである。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年度に常備消防を知立市ほか</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市で組織する広域連合を設立したことで、スケールメリットにより（管轄人口</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千人余り）一つの自治体で行う単独消防により経費の節減が図られている。公債費は、平成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年度は前年に比べ減少している。これは、平成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年度において、市債の一部繰上返還を行っており、前年に一時的な増加がみられたためである。なお、知立駅周辺整備などで発行した市債の償還ピーク時には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万人≒</a:t>
          </a:r>
          <a:r>
            <a:rPr kumimoji="1" lang="en-US" altLang="ja-JP" sz="1300">
              <a:latin typeface="ＭＳ Ｐゴシック" panose="020B0600070205080204" pitchFamily="50" charset="-128"/>
              <a:ea typeface="ＭＳ Ｐゴシック" panose="020B0600070205080204" pitchFamily="50" charset="-128"/>
            </a:rPr>
            <a:t>26,000</a:t>
          </a:r>
          <a:r>
            <a:rPr kumimoji="1" lang="ja-JP" altLang="en-US" sz="1300">
              <a:latin typeface="ＭＳ Ｐゴシック" panose="020B0600070205080204" pitchFamily="50" charset="-128"/>
              <a:ea typeface="ＭＳ Ｐゴシック" panose="020B0600070205080204" pitchFamily="50" charset="-128"/>
            </a:rPr>
            <a:t>円を見込んでおり、徐々に増加していく見込みである。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今後も、住民一人当たりコストは類似団体平均より低い水準を維持しつつ、市の施策にとって必要な予算については、計画的に重点配分していくことに努める。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7524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001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9620250" y="9601200"/>
          <a:ext cx="7524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3058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552450" y="9591675"/>
          <a:ext cx="38862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8953500" y="285750"/>
          <a:ext cx="22479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1458575" y="285750"/>
          <a:ext cx="33813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2762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9782176" y="9934575"/>
          <a:ext cx="4914899"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財政調整基金残高は、適性な水準で推移するよう見直しをしており、標準財政規模に対する割合は、平成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11.21</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年度までは高位（</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％程度）で推移していたが、平成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年度以降、見直しを図ったことにより適正な水準（</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％程度）で推移している。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実質単年度収支については、財政調整基金残高の適正化を図るため平成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年度までは取崩を行っていたが、平成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年度は積立を行った。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これらの財政指標が適正な水準かつ安定的に推移するよう財政運営を行っていく。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048875" y="6924675"/>
          <a:ext cx="138112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38150" y="6896100"/>
          <a:ext cx="40862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0963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515475" y="238125"/>
          <a:ext cx="21717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172950" y="238125"/>
          <a:ext cx="3381375"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38150" y="657225"/>
          <a:ext cx="38862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115550" y="7248525"/>
          <a:ext cx="5324476"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全ての会計において、赤字に転じたことはなく、健全な状態が保たれているといえる。平成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年度における比率は</a:t>
          </a:r>
          <a:r>
            <a:rPr kumimoji="1" lang="en-US" altLang="ja-JP" sz="1400">
              <a:latin typeface="ＭＳ ゴシック" pitchFamily="49" charset="-128"/>
              <a:ea typeface="ＭＳ ゴシック" pitchFamily="49" charset="-128"/>
            </a:rPr>
            <a:t>23.65</a:t>
          </a:r>
          <a:r>
            <a:rPr kumimoji="1" lang="ja-JP" altLang="en-US" sz="1400">
              <a:latin typeface="ＭＳ ゴシック" pitchFamily="49" charset="-128"/>
              <a:ea typeface="ＭＳ ゴシック" pitchFamily="49" charset="-128"/>
            </a:rPr>
            <a:t>％の黒字となっており、水道事業会計及び一般会計における比率が主な構成となっている。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給水人口の増加により料金収入が増加傾向ではあるが、管路の耐震化事業など多額の支出が今後見込まれ、引き続き独立採算制の原則に見合った企業経営に努めていく。</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黒字額となる実質収支額は、平成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年度までは標準財政規模に対する実質収支額の割合が高位であったが、見直しを図り、平成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年度以降適正な水準となるよう予算管理を行っている。平成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年度も引き続き同水準となった。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景気の回復基調の影響から市税収入も緩やかに持ち直してはいるが、連続立体交差事業、駅周辺土地区画整理事業をはじめとする知立駅周辺整備事業及び施設の長寿命化対策事業等の事業費が大きく増加していくことが避けられず、今後も、歳入に見合った予算編成を行い、適正な水準を維持していくこと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38150" y="6896100"/>
          <a:ext cx="40862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683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683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683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683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683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683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5683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5683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5683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36001;&#25919;&#20418;/06&#12288;&#36001;&#25919;&#29366;&#27841;&#12398;&#20316;&#25104;&#21450;&#12403;&#20844;&#34920;&#12395;&#38306;&#12377;&#12427;&#12371;&#12392;/001%20&#36001;&#25919;&#20844;&#34920;&#32180;/R01/R02.02.21&#24179;&#25104;&#65299;&#65296;&#24180;&#24230;&#36001;&#25919;&#29366;&#27841;&#36039;&#26009;&#38598;&#12398;&#20316;&#25104;&#12395;&#12388;&#12356;&#12390;/02&#24066;&#8594;&#30476;/&#12304;&#36001;&#25919;&#29366;&#27841;&#36039;&#26009;&#38598;&#12305;_232254_&#30693;&#31435;&#24066;_20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42957</v>
          </cell>
          <cell r="F3">
            <v>65988</v>
          </cell>
        </row>
        <row r="5">
          <cell r="A5" t="str">
            <v xml:space="preserve"> H27</v>
          </cell>
          <cell r="D5">
            <v>47432</v>
          </cell>
          <cell r="F5">
            <v>54227</v>
          </cell>
        </row>
        <row r="7">
          <cell r="A7" t="str">
            <v xml:space="preserve"> H28</v>
          </cell>
          <cell r="D7">
            <v>53056</v>
          </cell>
          <cell r="F7">
            <v>57295</v>
          </cell>
        </row>
        <row r="9">
          <cell r="A9" t="str">
            <v xml:space="preserve"> H29</v>
          </cell>
          <cell r="D9">
            <v>47484</v>
          </cell>
          <cell r="F9">
            <v>54110</v>
          </cell>
        </row>
        <row r="11">
          <cell r="A11" t="str">
            <v xml:space="preserve"> H30</v>
          </cell>
          <cell r="D11">
            <v>44687</v>
          </cell>
          <cell r="F11">
            <v>54684</v>
          </cell>
        </row>
        <row r="18">
          <cell r="B18" t="str">
            <v>H26</v>
          </cell>
          <cell r="C18" t="str">
            <v>H27</v>
          </cell>
          <cell r="D18" t="str">
            <v>H28</v>
          </cell>
          <cell r="E18" t="str">
            <v>H29</v>
          </cell>
          <cell r="F18" t="str">
            <v>H30</v>
          </cell>
        </row>
        <row r="19">
          <cell r="A19" t="str">
            <v>実質収支額</v>
          </cell>
          <cell r="B19">
            <v>10.58</v>
          </cell>
          <cell r="C19">
            <v>6.64</v>
          </cell>
          <cell r="D19">
            <v>6.66</v>
          </cell>
          <cell r="E19">
            <v>5.44</v>
          </cell>
          <cell r="F19">
            <v>6.15</v>
          </cell>
        </row>
        <row r="20">
          <cell r="A20" t="str">
            <v>財政調整基金残高</v>
          </cell>
          <cell r="B20">
            <v>19.16</v>
          </cell>
          <cell r="C20">
            <v>18.940000000000001</v>
          </cell>
          <cell r="D20">
            <v>13.05</v>
          </cell>
          <cell r="E20">
            <v>11.05</v>
          </cell>
          <cell r="F20">
            <v>11.21</v>
          </cell>
        </row>
        <row r="21">
          <cell r="A21" t="str">
            <v>実質単年度収支</v>
          </cell>
          <cell r="B21">
            <v>2.1</v>
          </cell>
          <cell r="C21">
            <v>-1.47</v>
          </cell>
          <cell r="D21">
            <v>-5.45</v>
          </cell>
          <cell r="E21">
            <v>-2.57</v>
          </cell>
          <cell r="F21">
            <v>0.82</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土地取得特別会計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0.05</v>
          </cell>
          <cell r="D31" t="e">
            <v>#N/A</v>
          </cell>
          <cell r="E31">
            <v>0.02</v>
          </cell>
          <cell r="F31" t="e">
            <v>#N/A</v>
          </cell>
          <cell r="G31">
            <v>0.05</v>
          </cell>
          <cell r="H31" t="e">
            <v>#N/A</v>
          </cell>
          <cell r="I31">
            <v>0.01</v>
          </cell>
          <cell r="J31" t="e">
            <v>#N/A</v>
          </cell>
          <cell r="K31">
            <v>0.02</v>
          </cell>
        </row>
        <row r="32">
          <cell r="A32" t="str">
            <v>国民健康保険特別会計</v>
          </cell>
          <cell r="B32" t="e">
            <v>#N/A</v>
          </cell>
          <cell r="C32">
            <v>1.68</v>
          </cell>
          <cell r="D32" t="e">
            <v>#N/A</v>
          </cell>
          <cell r="E32">
            <v>1.93</v>
          </cell>
          <cell r="F32" t="e">
            <v>#N/A</v>
          </cell>
          <cell r="G32">
            <v>1.38</v>
          </cell>
          <cell r="H32" t="e">
            <v>#N/A</v>
          </cell>
          <cell r="I32">
            <v>1.7</v>
          </cell>
          <cell r="J32" t="e">
            <v>#N/A</v>
          </cell>
          <cell r="K32">
            <v>0.32</v>
          </cell>
        </row>
        <row r="33">
          <cell r="A33" t="str">
            <v>介護保険特別会計</v>
          </cell>
          <cell r="B33" t="e">
            <v>#N/A</v>
          </cell>
          <cell r="C33">
            <v>0.22</v>
          </cell>
          <cell r="D33" t="e">
            <v>#N/A</v>
          </cell>
          <cell r="E33">
            <v>0.6</v>
          </cell>
          <cell r="F33" t="e">
            <v>#N/A</v>
          </cell>
          <cell r="G33">
            <v>0.4</v>
          </cell>
          <cell r="H33" t="e">
            <v>#N/A</v>
          </cell>
          <cell r="I33">
            <v>0.61</v>
          </cell>
          <cell r="J33" t="e">
            <v>#N/A</v>
          </cell>
          <cell r="K33">
            <v>0.56999999999999995</v>
          </cell>
        </row>
        <row r="34">
          <cell r="A34" t="str">
            <v>公共下水道事業特別会計</v>
          </cell>
          <cell r="B34" t="e">
            <v>#N/A</v>
          </cell>
          <cell r="C34">
            <v>0.3</v>
          </cell>
          <cell r="D34" t="e">
            <v>#N/A</v>
          </cell>
          <cell r="E34">
            <v>0.41</v>
          </cell>
          <cell r="F34" t="e">
            <v>#N/A</v>
          </cell>
          <cell r="G34">
            <v>0.24</v>
          </cell>
          <cell r="H34" t="e">
            <v>#N/A</v>
          </cell>
          <cell r="I34">
            <v>0.31</v>
          </cell>
          <cell r="J34" t="e">
            <v>#N/A</v>
          </cell>
          <cell r="K34">
            <v>2.85</v>
          </cell>
        </row>
        <row r="35">
          <cell r="A35" t="str">
            <v>一般会計</v>
          </cell>
          <cell r="B35" t="e">
            <v>#N/A</v>
          </cell>
          <cell r="C35">
            <v>10.58</v>
          </cell>
          <cell r="D35" t="e">
            <v>#N/A</v>
          </cell>
          <cell r="E35">
            <v>6.63</v>
          </cell>
          <cell r="F35" t="e">
            <v>#N/A</v>
          </cell>
          <cell r="G35">
            <v>6.66</v>
          </cell>
          <cell r="H35" t="e">
            <v>#N/A</v>
          </cell>
          <cell r="I35">
            <v>5.44</v>
          </cell>
          <cell r="J35" t="e">
            <v>#N/A</v>
          </cell>
          <cell r="K35">
            <v>6.15</v>
          </cell>
        </row>
        <row r="36">
          <cell r="A36" t="str">
            <v>水道事業会計</v>
          </cell>
          <cell r="B36" t="e">
            <v>#N/A</v>
          </cell>
          <cell r="C36">
            <v>14.06</v>
          </cell>
          <cell r="D36" t="e">
            <v>#N/A</v>
          </cell>
          <cell r="E36">
            <v>14.74</v>
          </cell>
          <cell r="F36" t="e">
            <v>#N/A</v>
          </cell>
          <cell r="G36">
            <v>15.26</v>
          </cell>
          <cell r="H36" t="e">
            <v>#N/A</v>
          </cell>
          <cell r="I36">
            <v>13.89</v>
          </cell>
          <cell r="J36" t="e">
            <v>#N/A</v>
          </cell>
          <cell r="K36">
            <v>13.74</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2165</v>
          </cell>
          <cell r="E42"/>
          <cell r="F42"/>
          <cell r="G42">
            <v>1832</v>
          </cell>
          <cell r="H42"/>
          <cell r="I42"/>
          <cell r="J42">
            <v>1965</v>
          </cell>
          <cell r="K42"/>
          <cell r="L42"/>
          <cell r="M42">
            <v>2009</v>
          </cell>
          <cell r="N42"/>
          <cell r="O42"/>
          <cell r="P42">
            <v>1985</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187</v>
          </cell>
          <cell r="C45"/>
          <cell r="D45"/>
          <cell r="E45">
            <v>187</v>
          </cell>
          <cell r="F45"/>
          <cell r="G45"/>
          <cell r="H45">
            <v>187</v>
          </cell>
          <cell r="I45"/>
          <cell r="J45"/>
          <cell r="K45">
            <v>222</v>
          </cell>
          <cell r="L45"/>
          <cell r="M45"/>
          <cell r="N45">
            <v>226</v>
          </cell>
          <cell r="O45"/>
          <cell r="P45"/>
        </row>
        <row r="46">
          <cell r="A46" t="str">
            <v>公営企業債の元利償還金に対する繰入金</v>
          </cell>
          <cell r="B46">
            <v>543</v>
          </cell>
          <cell r="C46"/>
          <cell r="D46"/>
          <cell r="E46">
            <v>564</v>
          </cell>
          <cell r="F46"/>
          <cell r="G46"/>
          <cell r="H46">
            <v>573</v>
          </cell>
          <cell r="I46"/>
          <cell r="J46"/>
          <cell r="K46">
            <v>555</v>
          </cell>
          <cell r="L46"/>
          <cell r="M46"/>
          <cell r="N46">
            <v>426</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1467</v>
          </cell>
          <cell r="C49"/>
          <cell r="D49"/>
          <cell r="E49">
            <v>1395</v>
          </cell>
          <cell r="F49"/>
          <cell r="G49"/>
          <cell r="H49">
            <v>1516</v>
          </cell>
          <cell r="I49"/>
          <cell r="J49"/>
          <cell r="K49">
            <v>1645</v>
          </cell>
          <cell r="L49"/>
          <cell r="M49"/>
          <cell r="N49">
            <v>1678</v>
          </cell>
          <cell r="O49"/>
          <cell r="P49"/>
        </row>
        <row r="50">
          <cell r="A50" t="str">
            <v>実質公債費比率の分子</v>
          </cell>
          <cell r="B50" t="e">
            <v>#N/A</v>
          </cell>
          <cell r="C50">
            <v>32</v>
          </cell>
          <cell r="D50" t="e">
            <v>#N/A</v>
          </cell>
          <cell r="E50" t="e">
            <v>#N/A</v>
          </cell>
          <cell r="F50">
            <v>314</v>
          </cell>
          <cell r="G50" t="e">
            <v>#N/A</v>
          </cell>
          <cell r="H50" t="e">
            <v>#N/A</v>
          </cell>
          <cell r="I50">
            <v>311</v>
          </cell>
          <cell r="J50" t="e">
            <v>#N/A</v>
          </cell>
          <cell r="K50" t="e">
            <v>#N/A</v>
          </cell>
          <cell r="L50">
            <v>413</v>
          </cell>
          <cell r="M50" t="e">
            <v>#N/A</v>
          </cell>
          <cell r="N50" t="e">
            <v>#N/A</v>
          </cell>
          <cell r="O50">
            <v>345</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15582</v>
          </cell>
          <cell r="E56"/>
          <cell r="F56"/>
          <cell r="G56">
            <v>15293</v>
          </cell>
          <cell r="H56"/>
          <cell r="I56"/>
          <cell r="J56">
            <v>14924</v>
          </cell>
          <cell r="K56"/>
          <cell r="L56"/>
          <cell r="M56">
            <v>14213</v>
          </cell>
          <cell r="N56"/>
          <cell r="O56"/>
          <cell r="P56">
            <v>13705</v>
          </cell>
        </row>
        <row r="57">
          <cell r="A57" t="str">
            <v>充当可能特定歳入</v>
          </cell>
          <cell r="B57"/>
          <cell r="C57"/>
          <cell r="D57">
            <v>10497</v>
          </cell>
          <cell r="E57"/>
          <cell r="F57"/>
          <cell r="G57">
            <v>9903</v>
          </cell>
          <cell r="H57"/>
          <cell r="I57"/>
          <cell r="J57">
            <v>9619</v>
          </cell>
          <cell r="K57"/>
          <cell r="L57"/>
          <cell r="M57">
            <v>8738</v>
          </cell>
          <cell r="N57"/>
          <cell r="O57"/>
          <cell r="P57">
            <v>9591</v>
          </cell>
        </row>
        <row r="58">
          <cell r="A58" t="str">
            <v>充当可能基金</v>
          </cell>
          <cell r="B58"/>
          <cell r="C58"/>
          <cell r="D58">
            <v>5794</v>
          </cell>
          <cell r="E58"/>
          <cell r="F58"/>
          <cell r="G58">
            <v>5575</v>
          </cell>
          <cell r="H58"/>
          <cell r="I58"/>
          <cell r="J58">
            <v>4985</v>
          </cell>
          <cell r="K58"/>
          <cell r="L58"/>
          <cell r="M58">
            <v>4770</v>
          </cell>
          <cell r="N58"/>
          <cell r="O58"/>
          <cell r="P58">
            <v>4597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2353</v>
          </cell>
          <cell r="C62"/>
          <cell r="D62"/>
          <cell r="E62">
            <v>2373</v>
          </cell>
          <cell r="F62"/>
          <cell r="G62"/>
          <cell r="H62">
            <v>2292</v>
          </cell>
          <cell r="I62"/>
          <cell r="J62"/>
          <cell r="K62">
            <v>2465</v>
          </cell>
          <cell r="L62"/>
          <cell r="M62"/>
          <cell r="N62">
            <v>2254</v>
          </cell>
          <cell r="O62"/>
          <cell r="P62"/>
        </row>
        <row r="63">
          <cell r="A63" t="str">
            <v>組合等負担等見込額</v>
          </cell>
          <cell r="B63">
            <v>1516</v>
          </cell>
          <cell r="C63"/>
          <cell r="D63"/>
          <cell r="E63">
            <v>1352</v>
          </cell>
          <cell r="F63"/>
          <cell r="G63"/>
          <cell r="H63">
            <v>1295</v>
          </cell>
          <cell r="I63"/>
          <cell r="J63"/>
          <cell r="K63">
            <v>1089</v>
          </cell>
          <cell r="L63"/>
          <cell r="M63"/>
          <cell r="N63">
            <v>879</v>
          </cell>
          <cell r="O63"/>
          <cell r="P63"/>
        </row>
        <row r="64">
          <cell r="A64" t="str">
            <v>公営企業債等繰入見込額</v>
          </cell>
          <cell r="B64">
            <v>6745</v>
          </cell>
          <cell r="C64"/>
          <cell r="D64"/>
          <cell r="E64">
            <v>6707</v>
          </cell>
          <cell r="F64"/>
          <cell r="G64"/>
          <cell r="H64">
            <v>6683</v>
          </cell>
          <cell r="I64"/>
          <cell r="J64"/>
          <cell r="K64">
            <v>6576</v>
          </cell>
          <cell r="L64"/>
          <cell r="M64"/>
          <cell r="N64">
            <v>6559</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17294</v>
          </cell>
          <cell r="C66"/>
          <cell r="D66"/>
          <cell r="E66">
            <v>17291</v>
          </cell>
          <cell r="F66"/>
          <cell r="G66"/>
          <cell r="H66">
            <v>17319</v>
          </cell>
          <cell r="I66"/>
          <cell r="J66"/>
          <cell r="K66">
            <v>17179</v>
          </cell>
          <cell r="L66"/>
          <cell r="M66"/>
          <cell r="N66">
            <v>16901</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1679</v>
          </cell>
          <cell r="C72">
            <v>1470</v>
          </cell>
          <cell r="D72">
            <v>1486</v>
          </cell>
        </row>
        <row r="73">
          <cell r="A73" t="str">
            <v>減債基金</v>
          </cell>
          <cell r="B73">
            <v>201</v>
          </cell>
          <cell r="C73">
            <v>201</v>
          </cell>
          <cell r="D73">
            <v>202</v>
          </cell>
        </row>
        <row r="74">
          <cell r="A74" t="str">
            <v>その他特定目的基金</v>
          </cell>
          <cell r="B74">
            <v>2040</v>
          </cell>
          <cell r="C74">
            <v>1925</v>
          </cell>
          <cell r="D74">
            <v>1830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19</v>
      </c>
      <c r="C3" s="398"/>
      <c r="D3" s="398"/>
      <c r="E3" s="399"/>
      <c r="F3" s="399"/>
      <c r="G3" s="399"/>
      <c r="H3" s="399"/>
      <c r="I3" s="399"/>
      <c r="J3" s="399"/>
      <c r="K3" s="399"/>
      <c r="L3" s="399" t="s">
        <v>20</v>
      </c>
      <c r="M3" s="399"/>
      <c r="N3" s="399"/>
      <c r="O3" s="399"/>
      <c r="P3" s="399"/>
      <c r="Q3" s="399"/>
      <c r="R3" s="406"/>
      <c r="S3" s="406"/>
      <c r="T3" s="406"/>
      <c r="U3" s="406"/>
      <c r="V3" s="407"/>
      <c r="W3" s="381" t="s">
        <v>21</v>
      </c>
      <c r="X3" s="382"/>
      <c r="Y3" s="382"/>
      <c r="Z3" s="382"/>
      <c r="AA3" s="382"/>
      <c r="AB3" s="398"/>
      <c r="AC3" s="406" t="s">
        <v>22</v>
      </c>
      <c r="AD3" s="382"/>
      <c r="AE3" s="382"/>
      <c r="AF3" s="382"/>
      <c r="AG3" s="382"/>
      <c r="AH3" s="382"/>
      <c r="AI3" s="382"/>
      <c r="AJ3" s="382"/>
      <c r="AK3" s="382"/>
      <c r="AL3" s="383"/>
      <c r="AM3" s="381" t="s">
        <v>23</v>
      </c>
      <c r="AN3" s="382"/>
      <c r="AO3" s="382"/>
      <c r="AP3" s="382"/>
      <c r="AQ3" s="382"/>
      <c r="AR3" s="382"/>
      <c r="AS3" s="382"/>
      <c r="AT3" s="382"/>
      <c r="AU3" s="382"/>
      <c r="AV3" s="382"/>
      <c r="AW3" s="382"/>
      <c r="AX3" s="383"/>
      <c r="AY3" s="418" t="s">
        <v>24</v>
      </c>
      <c r="AZ3" s="419"/>
      <c r="BA3" s="419"/>
      <c r="BB3" s="419"/>
      <c r="BC3" s="419"/>
      <c r="BD3" s="419"/>
      <c r="BE3" s="419"/>
      <c r="BF3" s="419"/>
      <c r="BG3" s="419"/>
      <c r="BH3" s="419"/>
      <c r="BI3" s="419"/>
      <c r="BJ3" s="419"/>
      <c r="BK3" s="419"/>
      <c r="BL3" s="419"/>
      <c r="BM3" s="420"/>
      <c r="BN3" s="381" t="s">
        <v>25</v>
      </c>
      <c r="BO3" s="382"/>
      <c r="BP3" s="382"/>
      <c r="BQ3" s="382"/>
      <c r="BR3" s="382"/>
      <c r="BS3" s="382"/>
      <c r="BT3" s="382"/>
      <c r="BU3" s="383"/>
      <c r="BV3" s="381" t="s">
        <v>26</v>
      </c>
      <c r="BW3" s="382"/>
      <c r="BX3" s="382"/>
      <c r="BY3" s="382"/>
      <c r="BZ3" s="382"/>
      <c r="CA3" s="382"/>
      <c r="CB3" s="382"/>
      <c r="CC3" s="383"/>
      <c r="CD3" s="418" t="s">
        <v>24</v>
      </c>
      <c r="CE3" s="419"/>
      <c r="CF3" s="419"/>
      <c r="CG3" s="419"/>
      <c r="CH3" s="419"/>
      <c r="CI3" s="419"/>
      <c r="CJ3" s="419"/>
      <c r="CK3" s="419"/>
      <c r="CL3" s="419"/>
      <c r="CM3" s="419"/>
      <c r="CN3" s="419"/>
      <c r="CO3" s="419"/>
      <c r="CP3" s="419"/>
      <c r="CQ3" s="419"/>
      <c r="CR3" s="419"/>
      <c r="CS3" s="420"/>
      <c r="CT3" s="381" t="s">
        <v>27</v>
      </c>
      <c r="CU3" s="382"/>
      <c r="CV3" s="382"/>
      <c r="CW3" s="382"/>
      <c r="CX3" s="382"/>
      <c r="CY3" s="382"/>
      <c r="CZ3" s="382"/>
      <c r="DA3" s="383"/>
      <c r="DB3" s="381" t="s">
        <v>28</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29</v>
      </c>
      <c r="AZ4" s="385"/>
      <c r="BA4" s="385"/>
      <c r="BB4" s="385"/>
      <c r="BC4" s="385"/>
      <c r="BD4" s="385"/>
      <c r="BE4" s="385"/>
      <c r="BF4" s="385"/>
      <c r="BG4" s="385"/>
      <c r="BH4" s="385"/>
      <c r="BI4" s="385"/>
      <c r="BJ4" s="385"/>
      <c r="BK4" s="385"/>
      <c r="BL4" s="385"/>
      <c r="BM4" s="386"/>
      <c r="BN4" s="387">
        <v>23018033</v>
      </c>
      <c r="BO4" s="388"/>
      <c r="BP4" s="388"/>
      <c r="BQ4" s="388"/>
      <c r="BR4" s="388"/>
      <c r="BS4" s="388"/>
      <c r="BT4" s="388"/>
      <c r="BU4" s="389"/>
      <c r="BV4" s="387">
        <v>22995653</v>
      </c>
      <c r="BW4" s="388"/>
      <c r="BX4" s="388"/>
      <c r="BY4" s="388"/>
      <c r="BZ4" s="388"/>
      <c r="CA4" s="388"/>
      <c r="CB4" s="388"/>
      <c r="CC4" s="389"/>
      <c r="CD4" s="390" t="s">
        <v>30</v>
      </c>
      <c r="CE4" s="391"/>
      <c r="CF4" s="391"/>
      <c r="CG4" s="391"/>
      <c r="CH4" s="391"/>
      <c r="CI4" s="391"/>
      <c r="CJ4" s="391"/>
      <c r="CK4" s="391"/>
      <c r="CL4" s="391"/>
      <c r="CM4" s="391"/>
      <c r="CN4" s="391"/>
      <c r="CO4" s="391"/>
      <c r="CP4" s="391"/>
      <c r="CQ4" s="391"/>
      <c r="CR4" s="391"/>
      <c r="CS4" s="392"/>
      <c r="CT4" s="393">
        <v>6.2</v>
      </c>
      <c r="CU4" s="394"/>
      <c r="CV4" s="394"/>
      <c r="CW4" s="394"/>
      <c r="CX4" s="394"/>
      <c r="CY4" s="394"/>
      <c r="CZ4" s="394"/>
      <c r="DA4" s="395"/>
      <c r="DB4" s="393">
        <v>5.4</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31</v>
      </c>
      <c r="AN5" s="454"/>
      <c r="AO5" s="454"/>
      <c r="AP5" s="454"/>
      <c r="AQ5" s="454"/>
      <c r="AR5" s="454"/>
      <c r="AS5" s="454"/>
      <c r="AT5" s="455"/>
      <c r="AU5" s="456" t="s">
        <v>32</v>
      </c>
      <c r="AV5" s="457"/>
      <c r="AW5" s="457"/>
      <c r="AX5" s="457"/>
      <c r="AY5" s="458" t="s">
        <v>33</v>
      </c>
      <c r="AZ5" s="459"/>
      <c r="BA5" s="459"/>
      <c r="BB5" s="459"/>
      <c r="BC5" s="459"/>
      <c r="BD5" s="459"/>
      <c r="BE5" s="459"/>
      <c r="BF5" s="459"/>
      <c r="BG5" s="459"/>
      <c r="BH5" s="459"/>
      <c r="BI5" s="459"/>
      <c r="BJ5" s="459"/>
      <c r="BK5" s="459"/>
      <c r="BL5" s="459"/>
      <c r="BM5" s="460"/>
      <c r="BN5" s="424">
        <v>22193097</v>
      </c>
      <c r="BO5" s="425"/>
      <c r="BP5" s="425"/>
      <c r="BQ5" s="425"/>
      <c r="BR5" s="425"/>
      <c r="BS5" s="425"/>
      <c r="BT5" s="425"/>
      <c r="BU5" s="426"/>
      <c r="BV5" s="424">
        <v>22259704</v>
      </c>
      <c r="BW5" s="425"/>
      <c r="BX5" s="425"/>
      <c r="BY5" s="425"/>
      <c r="BZ5" s="425"/>
      <c r="CA5" s="425"/>
      <c r="CB5" s="425"/>
      <c r="CC5" s="426"/>
      <c r="CD5" s="427" t="s">
        <v>34</v>
      </c>
      <c r="CE5" s="428"/>
      <c r="CF5" s="428"/>
      <c r="CG5" s="428"/>
      <c r="CH5" s="428"/>
      <c r="CI5" s="428"/>
      <c r="CJ5" s="428"/>
      <c r="CK5" s="428"/>
      <c r="CL5" s="428"/>
      <c r="CM5" s="428"/>
      <c r="CN5" s="428"/>
      <c r="CO5" s="428"/>
      <c r="CP5" s="428"/>
      <c r="CQ5" s="428"/>
      <c r="CR5" s="428"/>
      <c r="CS5" s="429"/>
      <c r="CT5" s="421">
        <v>91.2</v>
      </c>
      <c r="CU5" s="422"/>
      <c r="CV5" s="422"/>
      <c r="CW5" s="422"/>
      <c r="CX5" s="422"/>
      <c r="CY5" s="422"/>
      <c r="CZ5" s="422"/>
      <c r="DA5" s="423"/>
      <c r="DB5" s="421">
        <v>94.9</v>
      </c>
      <c r="DC5" s="422"/>
      <c r="DD5" s="422"/>
      <c r="DE5" s="422"/>
      <c r="DF5" s="422"/>
      <c r="DG5" s="422"/>
      <c r="DH5" s="422"/>
      <c r="DI5" s="423"/>
      <c r="DJ5" s="41"/>
      <c r="DK5" s="41"/>
      <c r="DL5" s="41"/>
      <c r="DM5" s="41"/>
      <c r="DN5" s="41"/>
      <c r="DO5" s="41"/>
    </row>
    <row r="6" spans="1:119" ht="18.75" customHeight="1" x14ac:dyDescent="0.15">
      <c r="A6" s="42"/>
      <c r="B6" s="430" t="s">
        <v>35</v>
      </c>
      <c r="C6" s="431"/>
      <c r="D6" s="431"/>
      <c r="E6" s="432"/>
      <c r="F6" s="432"/>
      <c r="G6" s="432"/>
      <c r="H6" s="432"/>
      <c r="I6" s="432"/>
      <c r="J6" s="432"/>
      <c r="K6" s="432"/>
      <c r="L6" s="432" t="s">
        <v>36</v>
      </c>
      <c r="M6" s="432"/>
      <c r="N6" s="432"/>
      <c r="O6" s="432"/>
      <c r="P6" s="432"/>
      <c r="Q6" s="432"/>
      <c r="R6" s="436"/>
      <c r="S6" s="436"/>
      <c r="T6" s="436"/>
      <c r="U6" s="436"/>
      <c r="V6" s="437"/>
      <c r="W6" s="440" t="s">
        <v>37</v>
      </c>
      <c r="X6" s="441"/>
      <c r="Y6" s="441"/>
      <c r="Z6" s="441"/>
      <c r="AA6" s="441"/>
      <c r="AB6" s="431"/>
      <c r="AC6" s="444" t="s">
        <v>38</v>
      </c>
      <c r="AD6" s="445"/>
      <c r="AE6" s="445"/>
      <c r="AF6" s="445"/>
      <c r="AG6" s="445"/>
      <c r="AH6" s="445"/>
      <c r="AI6" s="445"/>
      <c r="AJ6" s="445"/>
      <c r="AK6" s="445"/>
      <c r="AL6" s="446"/>
      <c r="AM6" s="453" t="s">
        <v>39</v>
      </c>
      <c r="AN6" s="454"/>
      <c r="AO6" s="454"/>
      <c r="AP6" s="454"/>
      <c r="AQ6" s="454"/>
      <c r="AR6" s="454"/>
      <c r="AS6" s="454"/>
      <c r="AT6" s="455"/>
      <c r="AU6" s="456" t="s">
        <v>40</v>
      </c>
      <c r="AV6" s="457"/>
      <c r="AW6" s="457"/>
      <c r="AX6" s="457"/>
      <c r="AY6" s="458" t="s">
        <v>41</v>
      </c>
      <c r="AZ6" s="459"/>
      <c r="BA6" s="459"/>
      <c r="BB6" s="459"/>
      <c r="BC6" s="459"/>
      <c r="BD6" s="459"/>
      <c r="BE6" s="459"/>
      <c r="BF6" s="459"/>
      <c r="BG6" s="459"/>
      <c r="BH6" s="459"/>
      <c r="BI6" s="459"/>
      <c r="BJ6" s="459"/>
      <c r="BK6" s="459"/>
      <c r="BL6" s="459"/>
      <c r="BM6" s="460"/>
      <c r="BN6" s="424">
        <v>824936</v>
      </c>
      <c r="BO6" s="425"/>
      <c r="BP6" s="425"/>
      <c r="BQ6" s="425"/>
      <c r="BR6" s="425"/>
      <c r="BS6" s="425"/>
      <c r="BT6" s="425"/>
      <c r="BU6" s="426"/>
      <c r="BV6" s="424">
        <v>735949</v>
      </c>
      <c r="BW6" s="425"/>
      <c r="BX6" s="425"/>
      <c r="BY6" s="425"/>
      <c r="BZ6" s="425"/>
      <c r="CA6" s="425"/>
      <c r="CB6" s="425"/>
      <c r="CC6" s="426"/>
      <c r="CD6" s="427" t="s">
        <v>42</v>
      </c>
      <c r="CE6" s="428"/>
      <c r="CF6" s="428"/>
      <c r="CG6" s="428"/>
      <c r="CH6" s="428"/>
      <c r="CI6" s="428"/>
      <c r="CJ6" s="428"/>
      <c r="CK6" s="428"/>
      <c r="CL6" s="428"/>
      <c r="CM6" s="428"/>
      <c r="CN6" s="428"/>
      <c r="CO6" s="428"/>
      <c r="CP6" s="428"/>
      <c r="CQ6" s="428"/>
      <c r="CR6" s="428"/>
      <c r="CS6" s="429"/>
      <c r="CT6" s="461">
        <v>92.3</v>
      </c>
      <c r="CU6" s="462"/>
      <c r="CV6" s="462"/>
      <c r="CW6" s="462"/>
      <c r="CX6" s="462"/>
      <c r="CY6" s="462"/>
      <c r="CZ6" s="462"/>
      <c r="DA6" s="463"/>
      <c r="DB6" s="461">
        <v>95.8</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43</v>
      </c>
      <c r="AN7" s="454"/>
      <c r="AO7" s="454"/>
      <c r="AP7" s="454"/>
      <c r="AQ7" s="454"/>
      <c r="AR7" s="454"/>
      <c r="AS7" s="454"/>
      <c r="AT7" s="455"/>
      <c r="AU7" s="456" t="s">
        <v>44</v>
      </c>
      <c r="AV7" s="457"/>
      <c r="AW7" s="457"/>
      <c r="AX7" s="457"/>
      <c r="AY7" s="458" t="s">
        <v>45</v>
      </c>
      <c r="AZ7" s="459"/>
      <c r="BA7" s="459"/>
      <c r="BB7" s="459"/>
      <c r="BC7" s="459"/>
      <c r="BD7" s="459"/>
      <c r="BE7" s="459"/>
      <c r="BF7" s="459"/>
      <c r="BG7" s="459"/>
      <c r="BH7" s="459"/>
      <c r="BI7" s="459"/>
      <c r="BJ7" s="459"/>
      <c r="BK7" s="459"/>
      <c r="BL7" s="459"/>
      <c r="BM7" s="460"/>
      <c r="BN7" s="424">
        <v>9218</v>
      </c>
      <c r="BO7" s="425"/>
      <c r="BP7" s="425"/>
      <c r="BQ7" s="425"/>
      <c r="BR7" s="425"/>
      <c r="BS7" s="425"/>
      <c r="BT7" s="425"/>
      <c r="BU7" s="426"/>
      <c r="BV7" s="424">
        <v>11975</v>
      </c>
      <c r="BW7" s="425"/>
      <c r="BX7" s="425"/>
      <c r="BY7" s="425"/>
      <c r="BZ7" s="425"/>
      <c r="CA7" s="425"/>
      <c r="CB7" s="425"/>
      <c r="CC7" s="426"/>
      <c r="CD7" s="427" t="s">
        <v>46</v>
      </c>
      <c r="CE7" s="428"/>
      <c r="CF7" s="428"/>
      <c r="CG7" s="428"/>
      <c r="CH7" s="428"/>
      <c r="CI7" s="428"/>
      <c r="CJ7" s="428"/>
      <c r="CK7" s="428"/>
      <c r="CL7" s="428"/>
      <c r="CM7" s="428"/>
      <c r="CN7" s="428"/>
      <c r="CO7" s="428"/>
      <c r="CP7" s="428"/>
      <c r="CQ7" s="428"/>
      <c r="CR7" s="428"/>
      <c r="CS7" s="429"/>
      <c r="CT7" s="424">
        <v>13257212</v>
      </c>
      <c r="CU7" s="425"/>
      <c r="CV7" s="425"/>
      <c r="CW7" s="425"/>
      <c r="CX7" s="425"/>
      <c r="CY7" s="425"/>
      <c r="CZ7" s="425"/>
      <c r="DA7" s="426"/>
      <c r="DB7" s="424">
        <v>13301954</v>
      </c>
      <c r="DC7" s="425"/>
      <c r="DD7" s="425"/>
      <c r="DE7" s="425"/>
      <c r="DF7" s="425"/>
      <c r="DG7" s="425"/>
      <c r="DH7" s="425"/>
      <c r="DI7" s="426"/>
      <c r="DJ7" s="41"/>
      <c r="DK7" s="41"/>
      <c r="DL7" s="41"/>
      <c r="DM7" s="41"/>
      <c r="DN7" s="41"/>
      <c r="DO7" s="41"/>
    </row>
    <row r="8" spans="1:119" ht="18.75" customHeight="1" thickBot="1" x14ac:dyDescent="0.2">
      <c r="A8" s="4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47</v>
      </c>
      <c r="AN8" s="454"/>
      <c r="AO8" s="454"/>
      <c r="AP8" s="454"/>
      <c r="AQ8" s="454"/>
      <c r="AR8" s="454"/>
      <c r="AS8" s="454"/>
      <c r="AT8" s="455"/>
      <c r="AU8" s="456" t="s">
        <v>40</v>
      </c>
      <c r="AV8" s="457"/>
      <c r="AW8" s="457"/>
      <c r="AX8" s="457"/>
      <c r="AY8" s="458" t="s">
        <v>48</v>
      </c>
      <c r="AZ8" s="459"/>
      <c r="BA8" s="459"/>
      <c r="BB8" s="459"/>
      <c r="BC8" s="459"/>
      <c r="BD8" s="459"/>
      <c r="BE8" s="459"/>
      <c r="BF8" s="459"/>
      <c r="BG8" s="459"/>
      <c r="BH8" s="459"/>
      <c r="BI8" s="459"/>
      <c r="BJ8" s="459"/>
      <c r="BK8" s="459"/>
      <c r="BL8" s="459"/>
      <c r="BM8" s="460"/>
      <c r="BN8" s="424">
        <v>815718</v>
      </c>
      <c r="BO8" s="425"/>
      <c r="BP8" s="425"/>
      <c r="BQ8" s="425"/>
      <c r="BR8" s="425"/>
      <c r="BS8" s="425"/>
      <c r="BT8" s="425"/>
      <c r="BU8" s="426"/>
      <c r="BV8" s="424">
        <v>723974</v>
      </c>
      <c r="BW8" s="425"/>
      <c r="BX8" s="425"/>
      <c r="BY8" s="425"/>
      <c r="BZ8" s="425"/>
      <c r="CA8" s="425"/>
      <c r="CB8" s="425"/>
      <c r="CC8" s="426"/>
      <c r="CD8" s="427" t="s">
        <v>49</v>
      </c>
      <c r="CE8" s="428"/>
      <c r="CF8" s="428"/>
      <c r="CG8" s="428"/>
      <c r="CH8" s="428"/>
      <c r="CI8" s="428"/>
      <c r="CJ8" s="428"/>
      <c r="CK8" s="428"/>
      <c r="CL8" s="428"/>
      <c r="CM8" s="428"/>
      <c r="CN8" s="428"/>
      <c r="CO8" s="428"/>
      <c r="CP8" s="428"/>
      <c r="CQ8" s="428"/>
      <c r="CR8" s="428"/>
      <c r="CS8" s="429"/>
      <c r="CT8" s="464">
        <v>0.99</v>
      </c>
      <c r="CU8" s="465"/>
      <c r="CV8" s="465"/>
      <c r="CW8" s="465"/>
      <c r="CX8" s="465"/>
      <c r="CY8" s="465"/>
      <c r="CZ8" s="465"/>
      <c r="DA8" s="466"/>
      <c r="DB8" s="464">
        <v>0.98</v>
      </c>
      <c r="DC8" s="465"/>
      <c r="DD8" s="465"/>
      <c r="DE8" s="465"/>
      <c r="DF8" s="465"/>
      <c r="DG8" s="465"/>
      <c r="DH8" s="465"/>
      <c r="DI8" s="466"/>
      <c r="DJ8" s="41"/>
      <c r="DK8" s="41"/>
      <c r="DL8" s="41"/>
      <c r="DM8" s="41"/>
      <c r="DN8" s="41"/>
      <c r="DO8" s="41"/>
    </row>
    <row r="9" spans="1:119" ht="18.75" customHeight="1" thickBot="1" x14ac:dyDescent="0.2">
      <c r="A9" s="42"/>
      <c r="B9" s="418" t="s">
        <v>50</v>
      </c>
      <c r="C9" s="419"/>
      <c r="D9" s="419"/>
      <c r="E9" s="419"/>
      <c r="F9" s="419"/>
      <c r="G9" s="419"/>
      <c r="H9" s="419"/>
      <c r="I9" s="419"/>
      <c r="J9" s="419"/>
      <c r="K9" s="467"/>
      <c r="L9" s="468" t="s">
        <v>51</v>
      </c>
      <c r="M9" s="469"/>
      <c r="N9" s="469"/>
      <c r="O9" s="469"/>
      <c r="P9" s="469"/>
      <c r="Q9" s="470"/>
      <c r="R9" s="471">
        <v>70501</v>
      </c>
      <c r="S9" s="472"/>
      <c r="T9" s="472"/>
      <c r="U9" s="472"/>
      <c r="V9" s="473"/>
      <c r="W9" s="381" t="s">
        <v>52</v>
      </c>
      <c r="X9" s="382"/>
      <c r="Y9" s="382"/>
      <c r="Z9" s="382"/>
      <c r="AA9" s="382"/>
      <c r="AB9" s="382"/>
      <c r="AC9" s="382"/>
      <c r="AD9" s="382"/>
      <c r="AE9" s="382"/>
      <c r="AF9" s="382"/>
      <c r="AG9" s="382"/>
      <c r="AH9" s="382"/>
      <c r="AI9" s="382"/>
      <c r="AJ9" s="382"/>
      <c r="AK9" s="382"/>
      <c r="AL9" s="383"/>
      <c r="AM9" s="453" t="s">
        <v>53</v>
      </c>
      <c r="AN9" s="454"/>
      <c r="AO9" s="454"/>
      <c r="AP9" s="454"/>
      <c r="AQ9" s="454"/>
      <c r="AR9" s="454"/>
      <c r="AS9" s="454"/>
      <c r="AT9" s="455"/>
      <c r="AU9" s="456" t="s">
        <v>54</v>
      </c>
      <c r="AV9" s="457"/>
      <c r="AW9" s="457"/>
      <c r="AX9" s="457"/>
      <c r="AY9" s="458" t="s">
        <v>55</v>
      </c>
      <c r="AZ9" s="459"/>
      <c r="BA9" s="459"/>
      <c r="BB9" s="459"/>
      <c r="BC9" s="459"/>
      <c r="BD9" s="459"/>
      <c r="BE9" s="459"/>
      <c r="BF9" s="459"/>
      <c r="BG9" s="459"/>
      <c r="BH9" s="459"/>
      <c r="BI9" s="459"/>
      <c r="BJ9" s="459"/>
      <c r="BK9" s="459"/>
      <c r="BL9" s="459"/>
      <c r="BM9" s="460"/>
      <c r="BN9" s="424">
        <v>91744</v>
      </c>
      <c r="BO9" s="425"/>
      <c r="BP9" s="425"/>
      <c r="BQ9" s="425"/>
      <c r="BR9" s="425"/>
      <c r="BS9" s="425"/>
      <c r="BT9" s="425"/>
      <c r="BU9" s="426"/>
      <c r="BV9" s="424">
        <v>-133444</v>
      </c>
      <c r="BW9" s="425"/>
      <c r="BX9" s="425"/>
      <c r="BY9" s="425"/>
      <c r="BZ9" s="425"/>
      <c r="CA9" s="425"/>
      <c r="CB9" s="425"/>
      <c r="CC9" s="426"/>
      <c r="CD9" s="427" t="s">
        <v>56</v>
      </c>
      <c r="CE9" s="428"/>
      <c r="CF9" s="428"/>
      <c r="CG9" s="428"/>
      <c r="CH9" s="428"/>
      <c r="CI9" s="428"/>
      <c r="CJ9" s="428"/>
      <c r="CK9" s="428"/>
      <c r="CL9" s="428"/>
      <c r="CM9" s="428"/>
      <c r="CN9" s="428"/>
      <c r="CO9" s="428"/>
      <c r="CP9" s="428"/>
      <c r="CQ9" s="428"/>
      <c r="CR9" s="428"/>
      <c r="CS9" s="429"/>
      <c r="CT9" s="421">
        <v>10.5</v>
      </c>
      <c r="CU9" s="422"/>
      <c r="CV9" s="422"/>
      <c r="CW9" s="422"/>
      <c r="CX9" s="422"/>
      <c r="CY9" s="422"/>
      <c r="CZ9" s="422"/>
      <c r="DA9" s="423"/>
      <c r="DB9" s="421">
        <v>10.3</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57</v>
      </c>
      <c r="M10" s="454"/>
      <c r="N10" s="454"/>
      <c r="O10" s="454"/>
      <c r="P10" s="454"/>
      <c r="Q10" s="455"/>
      <c r="R10" s="475">
        <v>68398</v>
      </c>
      <c r="S10" s="476"/>
      <c r="T10" s="476"/>
      <c r="U10" s="476"/>
      <c r="V10" s="477"/>
      <c r="W10" s="412"/>
      <c r="X10" s="413"/>
      <c r="Y10" s="413"/>
      <c r="Z10" s="413"/>
      <c r="AA10" s="413"/>
      <c r="AB10" s="413"/>
      <c r="AC10" s="413"/>
      <c r="AD10" s="413"/>
      <c r="AE10" s="413"/>
      <c r="AF10" s="413"/>
      <c r="AG10" s="413"/>
      <c r="AH10" s="413"/>
      <c r="AI10" s="413"/>
      <c r="AJ10" s="413"/>
      <c r="AK10" s="413"/>
      <c r="AL10" s="416"/>
      <c r="AM10" s="453" t="s">
        <v>58</v>
      </c>
      <c r="AN10" s="454"/>
      <c r="AO10" s="454"/>
      <c r="AP10" s="454"/>
      <c r="AQ10" s="454"/>
      <c r="AR10" s="454"/>
      <c r="AS10" s="454"/>
      <c r="AT10" s="455"/>
      <c r="AU10" s="456" t="s">
        <v>40</v>
      </c>
      <c r="AV10" s="457"/>
      <c r="AW10" s="457"/>
      <c r="AX10" s="457"/>
      <c r="AY10" s="458" t="s">
        <v>59</v>
      </c>
      <c r="AZ10" s="459"/>
      <c r="BA10" s="459"/>
      <c r="BB10" s="459"/>
      <c r="BC10" s="459"/>
      <c r="BD10" s="459"/>
      <c r="BE10" s="459"/>
      <c r="BF10" s="459"/>
      <c r="BG10" s="459"/>
      <c r="BH10" s="459"/>
      <c r="BI10" s="459"/>
      <c r="BJ10" s="459"/>
      <c r="BK10" s="459"/>
      <c r="BL10" s="459"/>
      <c r="BM10" s="460"/>
      <c r="BN10" s="424">
        <v>16546</v>
      </c>
      <c r="BO10" s="425"/>
      <c r="BP10" s="425"/>
      <c r="BQ10" s="425"/>
      <c r="BR10" s="425"/>
      <c r="BS10" s="425"/>
      <c r="BT10" s="425"/>
      <c r="BU10" s="426"/>
      <c r="BV10" s="424">
        <v>1333</v>
      </c>
      <c r="BW10" s="425"/>
      <c r="BX10" s="425"/>
      <c r="BY10" s="425"/>
      <c r="BZ10" s="425"/>
      <c r="CA10" s="425"/>
      <c r="CB10" s="425"/>
      <c r="CC10" s="426"/>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61</v>
      </c>
      <c r="M11" s="479"/>
      <c r="N11" s="479"/>
      <c r="O11" s="479"/>
      <c r="P11" s="479"/>
      <c r="Q11" s="480"/>
      <c r="R11" s="481" t="s">
        <v>62</v>
      </c>
      <c r="S11" s="482"/>
      <c r="T11" s="482"/>
      <c r="U11" s="482"/>
      <c r="V11" s="483"/>
      <c r="W11" s="412"/>
      <c r="X11" s="413"/>
      <c r="Y11" s="413"/>
      <c r="Z11" s="413"/>
      <c r="AA11" s="413"/>
      <c r="AB11" s="413"/>
      <c r="AC11" s="413"/>
      <c r="AD11" s="413"/>
      <c r="AE11" s="413"/>
      <c r="AF11" s="413"/>
      <c r="AG11" s="413"/>
      <c r="AH11" s="413"/>
      <c r="AI11" s="413"/>
      <c r="AJ11" s="413"/>
      <c r="AK11" s="413"/>
      <c r="AL11" s="416"/>
      <c r="AM11" s="453" t="s">
        <v>63</v>
      </c>
      <c r="AN11" s="454"/>
      <c r="AO11" s="454"/>
      <c r="AP11" s="454"/>
      <c r="AQ11" s="454"/>
      <c r="AR11" s="454"/>
      <c r="AS11" s="454"/>
      <c r="AT11" s="455"/>
      <c r="AU11" s="456" t="s">
        <v>64</v>
      </c>
      <c r="AV11" s="457"/>
      <c r="AW11" s="457"/>
      <c r="AX11" s="457"/>
      <c r="AY11" s="458" t="s">
        <v>65</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66</v>
      </c>
      <c r="CE11" s="428"/>
      <c r="CF11" s="428"/>
      <c r="CG11" s="428"/>
      <c r="CH11" s="428"/>
      <c r="CI11" s="428"/>
      <c r="CJ11" s="428"/>
      <c r="CK11" s="428"/>
      <c r="CL11" s="428"/>
      <c r="CM11" s="428"/>
      <c r="CN11" s="428"/>
      <c r="CO11" s="428"/>
      <c r="CP11" s="428"/>
      <c r="CQ11" s="428"/>
      <c r="CR11" s="428"/>
      <c r="CS11" s="429"/>
      <c r="CT11" s="464" t="s">
        <v>68</v>
      </c>
      <c r="CU11" s="465"/>
      <c r="CV11" s="465"/>
      <c r="CW11" s="465"/>
      <c r="CX11" s="465"/>
      <c r="CY11" s="465"/>
      <c r="CZ11" s="465"/>
      <c r="DA11" s="466"/>
      <c r="DB11" s="464" t="s">
        <v>69</v>
      </c>
      <c r="DC11" s="465"/>
      <c r="DD11" s="465"/>
      <c r="DE11" s="465"/>
      <c r="DF11" s="465"/>
      <c r="DG11" s="465"/>
      <c r="DH11" s="465"/>
      <c r="DI11" s="466"/>
      <c r="DJ11" s="41"/>
      <c r="DK11" s="41"/>
      <c r="DL11" s="41"/>
      <c r="DM11" s="41"/>
      <c r="DN11" s="41"/>
      <c r="DO11" s="41"/>
    </row>
    <row r="12" spans="1:119" ht="18.75" customHeight="1" x14ac:dyDescent="0.15">
      <c r="A12" s="42"/>
      <c r="B12" s="484" t="s">
        <v>70</v>
      </c>
      <c r="C12" s="485"/>
      <c r="D12" s="485"/>
      <c r="E12" s="485"/>
      <c r="F12" s="485"/>
      <c r="G12" s="485"/>
      <c r="H12" s="485"/>
      <c r="I12" s="485"/>
      <c r="J12" s="485"/>
      <c r="K12" s="486"/>
      <c r="L12" s="493" t="s">
        <v>71</v>
      </c>
      <c r="M12" s="494"/>
      <c r="N12" s="494"/>
      <c r="O12" s="494"/>
      <c r="P12" s="494"/>
      <c r="Q12" s="495"/>
      <c r="R12" s="496">
        <v>72459</v>
      </c>
      <c r="S12" s="497"/>
      <c r="T12" s="497"/>
      <c r="U12" s="497"/>
      <c r="V12" s="498"/>
      <c r="W12" s="499" t="s">
        <v>24</v>
      </c>
      <c r="X12" s="457"/>
      <c r="Y12" s="457"/>
      <c r="Z12" s="457"/>
      <c r="AA12" s="457"/>
      <c r="AB12" s="500"/>
      <c r="AC12" s="456" t="s">
        <v>72</v>
      </c>
      <c r="AD12" s="457"/>
      <c r="AE12" s="457"/>
      <c r="AF12" s="457"/>
      <c r="AG12" s="500"/>
      <c r="AH12" s="456" t="s">
        <v>73</v>
      </c>
      <c r="AI12" s="457"/>
      <c r="AJ12" s="457"/>
      <c r="AK12" s="457"/>
      <c r="AL12" s="501"/>
      <c r="AM12" s="453" t="s">
        <v>74</v>
      </c>
      <c r="AN12" s="454"/>
      <c r="AO12" s="454"/>
      <c r="AP12" s="454"/>
      <c r="AQ12" s="454"/>
      <c r="AR12" s="454"/>
      <c r="AS12" s="454"/>
      <c r="AT12" s="455"/>
      <c r="AU12" s="456" t="s">
        <v>40</v>
      </c>
      <c r="AV12" s="457"/>
      <c r="AW12" s="457"/>
      <c r="AX12" s="457"/>
      <c r="AY12" s="458" t="s">
        <v>75</v>
      </c>
      <c r="AZ12" s="459"/>
      <c r="BA12" s="459"/>
      <c r="BB12" s="459"/>
      <c r="BC12" s="459"/>
      <c r="BD12" s="459"/>
      <c r="BE12" s="459"/>
      <c r="BF12" s="459"/>
      <c r="BG12" s="459"/>
      <c r="BH12" s="459"/>
      <c r="BI12" s="459"/>
      <c r="BJ12" s="459"/>
      <c r="BK12" s="459"/>
      <c r="BL12" s="459"/>
      <c r="BM12" s="460"/>
      <c r="BN12" s="424">
        <v>0</v>
      </c>
      <c r="BO12" s="425"/>
      <c r="BP12" s="425"/>
      <c r="BQ12" s="425"/>
      <c r="BR12" s="425"/>
      <c r="BS12" s="425"/>
      <c r="BT12" s="425"/>
      <c r="BU12" s="426"/>
      <c r="BV12" s="424">
        <v>210330</v>
      </c>
      <c r="BW12" s="425"/>
      <c r="BX12" s="425"/>
      <c r="BY12" s="425"/>
      <c r="BZ12" s="425"/>
      <c r="CA12" s="425"/>
      <c r="CB12" s="425"/>
      <c r="CC12" s="426"/>
      <c r="CD12" s="427" t="s">
        <v>76</v>
      </c>
      <c r="CE12" s="428"/>
      <c r="CF12" s="428"/>
      <c r="CG12" s="428"/>
      <c r="CH12" s="428"/>
      <c r="CI12" s="428"/>
      <c r="CJ12" s="428"/>
      <c r="CK12" s="428"/>
      <c r="CL12" s="428"/>
      <c r="CM12" s="428"/>
      <c r="CN12" s="428"/>
      <c r="CO12" s="428"/>
      <c r="CP12" s="428"/>
      <c r="CQ12" s="428"/>
      <c r="CR12" s="428"/>
      <c r="CS12" s="429"/>
      <c r="CT12" s="464" t="s">
        <v>68</v>
      </c>
      <c r="CU12" s="465"/>
      <c r="CV12" s="465"/>
      <c r="CW12" s="465"/>
      <c r="CX12" s="465"/>
      <c r="CY12" s="465"/>
      <c r="CZ12" s="465"/>
      <c r="DA12" s="466"/>
      <c r="DB12" s="464" t="s">
        <v>69</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2" t="s">
        <v>77</v>
      </c>
      <c r="N13" s="513"/>
      <c r="O13" s="513"/>
      <c r="P13" s="513"/>
      <c r="Q13" s="514"/>
      <c r="R13" s="505">
        <v>67351</v>
      </c>
      <c r="S13" s="506"/>
      <c r="T13" s="506"/>
      <c r="U13" s="506"/>
      <c r="V13" s="507"/>
      <c r="W13" s="440" t="s">
        <v>78</v>
      </c>
      <c r="X13" s="441"/>
      <c r="Y13" s="441"/>
      <c r="Z13" s="441"/>
      <c r="AA13" s="441"/>
      <c r="AB13" s="431"/>
      <c r="AC13" s="475">
        <v>267</v>
      </c>
      <c r="AD13" s="476"/>
      <c r="AE13" s="476"/>
      <c r="AF13" s="476"/>
      <c r="AG13" s="515"/>
      <c r="AH13" s="475">
        <v>268</v>
      </c>
      <c r="AI13" s="476"/>
      <c r="AJ13" s="476"/>
      <c r="AK13" s="476"/>
      <c r="AL13" s="477"/>
      <c r="AM13" s="453" t="s">
        <v>79</v>
      </c>
      <c r="AN13" s="454"/>
      <c r="AO13" s="454"/>
      <c r="AP13" s="454"/>
      <c r="AQ13" s="454"/>
      <c r="AR13" s="454"/>
      <c r="AS13" s="454"/>
      <c r="AT13" s="455"/>
      <c r="AU13" s="456" t="s">
        <v>80</v>
      </c>
      <c r="AV13" s="457"/>
      <c r="AW13" s="457"/>
      <c r="AX13" s="457"/>
      <c r="AY13" s="458" t="s">
        <v>81</v>
      </c>
      <c r="AZ13" s="459"/>
      <c r="BA13" s="459"/>
      <c r="BB13" s="459"/>
      <c r="BC13" s="459"/>
      <c r="BD13" s="459"/>
      <c r="BE13" s="459"/>
      <c r="BF13" s="459"/>
      <c r="BG13" s="459"/>
      <c r="BH13" s="459"/>
      <c r="BI13" s="459"/>
      <c r="BJ13" s="459"/>
      <c r="BK13" s="459"/>
      <c r="BL13" s="459"/>
      <c r="BM13" s="460"/>
      <c r="BN13" s="424">
        <v>108290</v>
      </c>
      <c r="BO13" s="425"/>
      <c r="BP13" s="425"/>
      <c r="BQ13" s="425"/>
      <c r="BR13" s="425"/>
      <c r="BS13" s="425"/>
      <c r="BT13" s="425"/>
      <c r="BU13" s="426"/>
      <c r="BV13" s="424">
        <v>-342441</v>
      </c>
      <c r="BW13" s="425"/>
      <c r="BX13" s="425"/>
      <c r="BY13" s="425"/>
      <c r="BZ13" s="425"/>
      <c r="CA13" s="425"/>
      <c r="CB13" s="425"/>
      <c r="CC13" s="426"/>
      <c r="CD13" s="427" t="s">
        <v>82</v>
      </c>
      <c r="CE13" s="428"/>
      <c r="CF13" s="428"/>
      <c r="CG13" s="428"/>
      <c r="CH13" s="428"/>
      <c r="CI13" s="428"/>
      <c r="CJ13" s="428"/>
      <c r="CK13" s="428"/>
      <c r="CL13" s="428"/>
      <c r="CM13" s="428"/>
      <c r="CN13" s="428"/>
      <c r="CO13" s="428"/>
      <c r="CP13" s="428"/>
      <c r="CQ13" s="428"/>
      <c r="CR13" s="428"/>
      <c r="CS13" s="429"/>
      <c r="CT13" s="421">
        <v>3</v>
      </c>
      <c r="CU13" s="422"/>
      <c r="CV13" s="422"/>
      <c r="CW13" s="422"/>
      <c r="CX13" s="422"/>
      <c r="CY13" s="422"/>
      <c r="CZ13" s="422"/>
      <c r="DA13" s="423"/>
      <c r="DB13" s="421">
        <v>2.9</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2" t="s">
        <v>83</v>
      </c>
      <c r="M14" s="503"/>
      <c r="N14" s="503"/>
      <c r="O14" s="503"/>
      <c r="P14" s="503"/>
      <c r="Q14" s="504"/>
      <c r="R14" s="505">
        <v>71823</v>
      </c>
      <c r="S14" s="506"/>
      <c r="T14" s="506"/>
      <c r="U14" s="506"/>
      <c r="V14" s="507"/>
      <c r="W14" s="414"/>
      <c r="X14" s="415"/>
      <c r="Y14" s="415"/>
      <c r="Z14" s="415"/>
      <c r="AA14" s="415"/>
      <c r="AB14" s="404"/>
      <c r="AC14" s="508">
        <v>0.8</v>
      </c>
      <c r="AD14" s="509"/>
      <c r="AE14" s="509"/>
      <c r="AF14" s="509"/>
      <c r="AG14" s="510"/>
      <c r="AH14" s="508">
        <v>0.8</v>
      </c>
      <c r="AI14" s="509"/>
      <c r="AJ14" s="509"/>
      <c r="AK14" s="509"/>
      <c r="AL14" s="511"/>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6" t="s">
        <v>84</v>
      </c>
      <c r="CE14" s="517"/>
      <c r="CF14" s="517"/>
      <c r="CG14" s="517"/>
      <c r="CH14" s="517"/>
      <c r="CI14" s="517"/>
      <c r="CJ14" s="517"/>
      <c r="CK14" s="517"/>
      <c r="CL14" s="517"/>
      <c r="CM14" s="517"/>
      <c r="CN14" s="517"/>
      <c r="CO14" s="517"/>
      <c r="CP14" s="517"/>
      <c r="CQ14" s="517"/>
      <c r="CR14" s="517"/>
      <c r="CS14" s="518"/>
      <c r="CT14" s="519" t="s">
        <v>67</v>
      </c>
      <c r="CU14" s="520"/>
      <c r="CV14" s="520"/>
      <c r="CW14" s="520"/>
      <c r="CX14" s="520"/>
      <c r="CY14" s="520"/>
      <c r="CZ14" s="520"/>
      <c r="DA14" s="521"/>
      <c r="DB14" s="519" t="s">
        <v>67</v>
      </c>
      <c r="DC14" s="520"/>
      <c r="DD14" s="520"/>
      <c r="DE14" s="520"/>
      <c r="DF14" s="520"/>
      <c r="DG14" s="520"/>
      <c r="DH14" s="520"/>
      <c r="DI14" s="521"/>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2" t="s">
        <v>85</v>
      </c>
      <c r="N15" s="513"/>
      <c r="O15" s="513"/>
      <c r="P15" s="513"/>
      <c r="Q15" s="514"/>
      <c r="R15" s="505">
        <v>67166</v>
      </c>
      <c r="S15" s="506"/>
      <c r="T15" s="506"/>
      <c r="U15" s="506"/>
      <c r="V15" s="507"/>
      <c r="W15" s="440" t="s">
        <v>86</v>
      </c>
      <c r="X15" s="441"/>
      <c r="Y15" s="441"/>
      <c r="Z15" s="441"/>
      <c r="AA15" s="441"/>
      <c r="AB15" s="431"/>
      <c r="AC15" s="475">
        <v>15562</v>
      </c>
      <c r="AD15" s="476"/>
      <c r="AE15" s="476"/>
      <c r="AF15" s="476"/>
      <c r="AG15" s="515"/>
      <c r="AH15" s="475">
        <v>14498</v>
      </c>
      <c r="AI15" s="476"/>
      <c r="AJ15" s="476"/>
      <c r="AK15" s="476"/>
      <c r="AL15" s="477"/>
      <c r="AM15" s="453"/>
      <c r="AN15" s="454"/>
      <c r="AO15" s="454"/>
      <c r="AP15" s="454"/>
      <c r="AQ15" s="454"/>
      <c r="AR15" s="454"/>
      <c r="AS15" s="454"/>
      <c r="AT15" s="455"/>
      <c r="AU15" s="456"/>
      <c r="AV15" s="457"/>
      <c r="AW15" s="457"/>
      <c r="AX15" s="457"/>
      <c r="AY15" s="384" t="s">
        <v>87</v>
      </c>
      <c r="AZ15" s="385"/>
      <c r="BA15" s="385"/>
      <c r="BB15" s="385"/>
      <c r="BC15" s="385"/>
      <c r="BD15" s="385"/>
      <c r="BE15" s="385"/>
      <c r="BF15" s="385"/>
      <c r="BG15" s="385"/>
      <c r="BH15" s="385"/>
      <c r="BI15" s="385"/>
      <c r="BJ15" s="385"/>
      <c r="BK15" s="385"/>
      <c r="BL15" s="385"/>
      <c r="BM15" s="386"/>
      <c r="BN15" s="387">
        <v>10199853</v>
      </c>
      <c r="BO15" s="388"/>
      <c r="BP15" s="388"/>
      <c r="BQ15" s="388"/>
      <c r="BR15" s="388"/>
      <c r="BS15" s="388"/>
      <c r="BT15" s="388"/>
      <c r="BU15" s="389"/>
      <c r="BV15" s="387">
        <v>10041212</v>
      </c>
      <c r="BW15" s="388"/>
      <c r="BX15" s="388"/>
      <c r="BY15" s="388"/>
      <c r="BZ15" s="388"/>
      <c r="CA15" s="388"/>
      <c r="CB15" s="388"/>
      <c r="CC15" s="389"/>
      <c r="CD15" s="522" t="s">
        <v>88</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2" t="s">
        <v>89</v>
      </c>
      <c r="M16" s="533"/>
      <c r="N16" s="533"/>
      <c r="O16" s="533"/>
      <c r="P16" s="533"/>
      <c r="Q16" s="534"/>
      <c r="R16" s="525" t="s">
        <v>90</v>
      </c>
      <c r="S16" s="526"/>
      <c r="T16" s="526"/>
      <c r="U16" s="526"/>
      <c r="V16" s="527"/>
      <c r="W16" s="414"/>
      <c r="X16" s="415"/>
      <c r="Y16" s="415"/>
      <c r="Z16" s="415"/>
      <c r="AA16" s="415"/>
      <c r="AB16" s="404"/>
      <c r="AC16" s="508">
        <v>45.3</v>
      </c>
      <c r="AD16" s="509"/>
      <c r="AE16" s="509"/>
      <c r="AF16" s="509"/>
      <c r="AG16" s="510"/>
      <c r="AH16" s="508">
        <v>45.2</v>
      </c>
      <c r="AI16" s="509"/>
      <c r="AJ16" s="509"/>
      <c r="AK16" s="509"/>
      <c r="AL16" s="511"/>
      <c r="AM16" s="453"/>
      <c r="AN16" s="454"/>
      <c r="AO16" s="454"/>
      <c r="AP16" s="454"/>
      <c r="AQ16" s="454"/>
      <c r="AR16" s="454"/>
      <c r="AS16" s="454"/>
      <c r="AT16" s="455"/>
      <c r="AU16" s="456"/>
      <c r="AV16" s="457"/>
      <c r="AW16" s="457"/>
      <c r="AX16" s="457"/>
      <c r="AY16" s="458" t="s">
        <v>91</v>
      </c>
      <c r="AZ16" s="459"/>
      <c r="BA16" s="459"/>
      <c r="BB16" s="459"/>
      <c r="BC16" s="459"/>
      <c r="BD16" s="459"/>
      <c r="BE16" s="459"/>
      <c r="BF16" s="459"/>
      <c r="BG16" s="459"/>
      <c r="BH16" s="459"/>
      <c r="BI16" s="459"/>
      <c r="BJ16" s="459"/>
      <c r="BK16" s="459"/>
      <c r="BL16" s="459"/>
      <c r="BM16" s="460"/>
      <c r="BN16" s="424">
        <v>10279055</v>
      </c>
      <c r="BO16" s="425"/>
      <c r="BP16" s="425"/>
      <c r="BQ16" s="425"/>
      <c r="BR16" s="425"/>
      <c r="BS16" s="425"/>
      <c r="BT16" s="425"/>
      <c r="BU16" s="426"/>
      <c r="BV16" s="424">
        <v>10102921</v>
      </c>
      <c r="BW16" s="425"/>
      <c r="BX16" s="425"/>
      <c r="BY16" s="425"/>
      <c r="BZ16" s="425"/>
      <c r="CA16" s="425"/>
      <c r="CB16" s="425"/>
      <c r="CC16" s="426"/>
      <c r="CD16" s="56"/>
      <c r="CE16" s="531"/>
      <c r="CF16" s="531"/>
      <c r="CG16" s="531"/>
      <c r="CH16" s="531"/>
      <c r="CI16" s="531"/>
      <c r="CJ16" s="531"/>
      <c r="CK16" s="531"/>
      <c r="CL16" s="531"/>
      <c r="CM16" s="531"/>
      <c r="CN16" s="531"/>
      <c r="CO16" s="531"/>
      <c r="CP16" s="531"/>
      <c r="CQ16" s="531"/>
      <c r="CR16" s="531"/>
      <c r="CS16" s="532"/>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28" t="s">
        <v>92</v>
      </c>
      <c r="N17" s="529"/>
      <c r="O17" s="529"/>
      <c r="P17" s="529"/>
      <c r="Q17" s="530"/>
      <c r="R17" s="525" t="s">
        <v>93</v>
      </c>
      <c r="S17" s="526"/>
      <c r="T17" s="526"/>
      <c r="U17" s="526"/>
      <c r="V17" s="527"/>
      <c r="W17" s="440" t="s">
        <v>94</v>
      </c>
      <c r="X17" s="441"/>
      <c r="Y17" s="441"/>
      <c r="Z17" s="441"/>
      <c r="AA17" s="441"/>
      <c r="AB17" s="431"/>
      <c r="AC17" s="475">
        <v>18540</v>
      </c>
      <c r="AD17" s="476"/>
      <c r="AE17" s="476"/>
      <c r="AF17" s="476"/>
      <c r="AG17" s="515"/>
      <c r="AH17" s="475">
        <v>17308</v>
      </c>
      <c r="AI17" s="476"/>
      <c r="AJ17" s="476"/>
      <c r="AK17" s="476"/>
      <c r="AL17" s="477"/>
      <c r="AM17" s="453"/>
      <c r="AN17" s="454"/>
      <c r="AO17" s="454"/>
      <c r="AP17" s="454"/>
      <c r="AQ17" s="454"/>
      <c r="AR17" s="454"/>
      <c r="AS17" s="454"/>
      <c r="AT17" s="455"/>
      <c r="AU17" s="456"/>
      <c r="AV17" s="457"/>
      <c r="AW17" s="457"/>
      <c r="AX17" s="457"/>
      <c r="AY17" s="458" t="s">
        <v>95</v>
      </c>
      <c r="AZ17" s="459"/>
      <c r="BA17" s="459"/>
      <c r="BB17" s="459"/>
      <c r="BC17" s="459"/>
      <c r="BD17" s="459"/>
      <c r="BE17" s="459"/>
      <c r="BF17" s="459"/>
      <c r="BG17" s="459"/>
      <c r="BH17" s="459"/>
      <c r="BI17" s="459"/>
      <c r="BJ17" s="459"/>
      <c r="BK17" s="459"/>
      <c r="BL17" s="459"/>
      <c r="BM17" s="460"/>
      <c r="BN17" s="424">
        <v>13008179</v>
      </c>
      <c r="BO17" s="425"/>
      <c r="BP17" s="425"/>
      <c r="BQ17" s="425"/>
      <c r="BR17" s="425"/>
      <c r="BS17" s="425"/>
      <c r="BT17" s="425"/>
      <c r="BU17" s="426"/>
      <c r="BV17" s="424">
        <v>13130901</v>
      </c>
      <c r="BW17" s="425"/>
      <c r="BX17" s="425"/>
      <c r="BY17" s="425"/>
      <c r="BZ17" s="425"/>
      <c r="CA17" s="425"/>
      <c r="CB17" s="425"/>
      <c r="CC17" s="426"/>
      <c r="CD17" s="56"/>
      <c r="CE17" s="531"/>
      <c r="CF17" s="531"/>
      <c r="CG17" s="531"/>
      <c r="CH17" s="531"/>
      <c r="CI17" s="531"/>
      <c r="CJ17" s="531"/>
      <c r="CK17" s="531"/>
      <c r="CL17" s="531"/>
      <c r="CM17" s="531"/>
      <c r="CN17" s="531"/>
      <c r="CO17" s="531"/>
      <c r="CP17" s="531"/>
      <c r="CQ17" s="531"/>
      <c r="CR17" s="531"/>
      <c r="CS17" s="532"/>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5" t="s">
        <v>96</v>
      </c>
      <c r="C18" s="467"/>
      <c r="D18" s="467"/>
      <c r="E18" s="536"/>
      <c r="F18" s="536"/>
      <c r="G18" s="536"/>
      <c r="H18" s="536"/>
      <c r="I18" s="536"/>
      <c r="J18" s="536"/>
      <c r="K18" s="536"/>
      <c r="L18" s="537">
        <v>16.309999999999999</v>
      </c>
      <c r="M18" s="537"/>
      <c r="N18" s="537"/>
      <c r="O18" s="537"/>
      <c r="P18" s="537"/>
      <c r="Q18" s="537"/>
      <c r="R18" s="538"/>
      <c r="S18" s="538"/>
      <c r="T18" s="538"/>
      <c r="U18" s="538"/>
      <c r="V18" s="539"/>
      <c r="W18" s="442"/>
      <c r="X18" s="443"/>
      <c r="Y18" s="443"/>
      <c r="Z18" s="443"/>
      <c r="AA18" s="443"/>
      <c r="AB18" s="434"/>
      <c r="AC18" s="540">
        <v>53.9</v>
      </c>
      <c r="AD18" s="541"/>
      <c r="AE18" s="541"/>
      <c r="AF18" s="541"/>
      <c r="AG18" s="542"/>
      <c r="AH18" s="540">
        <v>54</v>
      </c>
      <c r="AI18" s="541"/>
      <c r="AJ18" s="541"/>
      <c r="AK18" s="541"/>
      <c r="AL18" s="543"/>
      <c r="AM18" s="453"/>
      <c r="AN18" s="454"/>
      <c r="AO18" s="454"/>
      <c r="AP18" s="454"/>
      <c r="AQ18" s="454"/>
      <c r="AR18" s="454"/>
      <c r="AS18" s="454"/>
      <c r="AT18" s="455"/>
      <c r="AU18" s="456"/>
      <c r="AV18" s="457"/>
      <c r="AW18" s="457"/>
      <c r="AX18" s="457"/>
      <c r="AY18" s="458" t="s">
        <v>97</v>
      </c>
      <c r="AZ18" s="459"/>
      <c r="BA18" s="459"/>
      <c r="BB18" s="459"/>
      <c r="BC18" s="459"/>
      <c r="BD18" s="459"/>
      <c r="BE18" s="459"/>
      <c r="BF18" s="459"/>
      <c r="BG18" s="459"/>
      <c r="BH18" s="459"/>
      <c r="BI18" s="459"/>
      <c r="BJ18" s="459"/>
      <c r="BK18" s="459"/>
      <c r="BL18" s="459"/>
      <c r="BM18" s="460"/>
      <c r="BN18" s="424">
        <v>12368382</v>
      </c>
      <c r="BO18" s="425"/>
      <c r="BP18" s="425"/>
      <c r="BQ18" s="425"/>
      <c r="BR18" s="425"/>
      <c r="BS18" s="425"/>
      <c r="BT18" s="425"/>
      <c r="BU18" s="426"/>
      <c r="BV18" s="424">
        <v>12423300</v>
      </c>
      <c r="BW18" s="425"/>
      <c r="BX18" s="425"/>
      <c r="BY18" s="425"/>
      <c r="BZ18" s="425"/>
      <c r="CA18" s="425"/>
      <c r="CB18" s="425"/>
      <c r="CC18" s="426"/>
      <c r="CD18" s="56"/>
      <c r="CE18" s="531"/>
      <c r="CF18" s="531"/>
      <c r="CG18" s="531"/>
      <c r="CH18" s="531"/>
      <c r="CI18" s="531"/>
      <c r="CJ18" s="531"/>
      <c r="CK18" s="531"/>
      <c r="CL18" s="531"/>
      <c r="CM18" s="531"/>
      <c r="CN18" s="531"/>
      <c r="CO18" s="531"/>
      <c r="CP18" s="531"/>
      <c r="CQ18" s="531"/>
      <c r="CR18" s="531"/>
      <c r="CS18" s="532"/>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5" t="s">
        <v>98</v>
      </c>
      <c r="C19" s="467"/>
      <c r="D19" s="467"/>
      <c r="E19" s="536"/>
      <c r="F19" s="536"/>
      <c r="G19" s="536"/>
      <c r="H19" s="536"/>
      <c r="I19" s="536"/>
      <c r="J19" s="536"/>
      <c r="K19" s="536"/>
      <c r="L19" s="544">
        <v>4323</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53"/>
      <c r="AN19" s="454"/>
      <c r="AO19" s="454"/>
      <c r="AP19" s="454"/>
      <c r="AQ19" s="454"/>
      <c r="AR19" s="454"/>
      <c r="AS19" s="454"/>
      <c r="AT19" s="455"/>
      <c r="AU19" s="456"/>
      <c r="AV19" s="457"/>
      <c r="AW19" s="457"/>
      <c r="AX19" s="457"/>
      <c r="AY19" s="458" t="s">
        <v>99</v>
      </c>
      <c r="AZ19" s="459"/>
      <c r="BA19" s="459"/>
      <c r="BB19" s="459"/>
      <c r="BC19" s="459"/>
      <c r="BD19" s="459"/>
      <c r="BE19" s="459"/>
      <c r="BF19" s="459"/>
      <c r="BG19" s="459"/>
      <c r="BH19" s="459"/>
      <c r="BI19" s="459"/>
      <c r="BJ19" s="459"/>
      <c r="BK19" s="459"/>
      <c r="BL19" s="459"/>
      <c r="BM19" s="460"/>
      <c r="BN19" s="424">
        <v>15949729</v>
      </c>
      <c r="BO19" s="425"/>
      <c r="BP19" s="425"/>
      <c r="BQ19" s="425"/>
      <c r="BR19" s="425"/>
      <c r="BS19" s="425"/>
      <c r="BT19" s="425"/>
      <c r="BU19" s="426"/>
      <c r="BV19" s="424">
        <v>15819242</v>
      </c>
      <c r="BW19" s="425"/>
      <c r="BX19" s="425"/>
      <c r="BY19" s="425"/>
      <c r="BZ19" s="425"/>
      <c r="CA19" s="425"/>
      <c r="CB19" s="425"/>
      <c r="CC19" s="426"/>
      <c r="CD19" s="56"/>
      <c r="CE19" s="531"/>
      <c r="CF19" s="531"/>
      <c r="CG19" s="531"/>
      <c r="CH19" s="531"/>
      <c r="CI19" s="531"/>
      <c r="CJ19" s="531"/>
      <c r="CK19" s="531"/>
      <c r="CL19" s="531"/>
      <c r="CM19" s="531"/>
      <c r="CN19" s="531"/>
      <c r="CO19" s="531"/>
      <c r="CP19" s="531"/>
      <c r="CQ19" s="531"/>
      <c r="CR19" s="531"/>
      <c r="CS19" s="532"/>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5" t="s">
        <v>100</v>
      </c>
      <c r="C20" s="467"/>
      <c r="D20" s="467"/>
      <c r="E20" s="536"/>
      <c r="F20" s="536"/>
      <c r="G20" s="536"/>
      <c r="H20" s="536"/>
      <c r="I20" s="536"/>
      <c r="J20" s="536"/>
      <c r="K20" s="536"/>
      <c r="L20" s="544">
        <v>29312</v>
      </c>
      <c r="M20" s="544"/>
      <c r="N20" s="544"/>
      <c r="O20" s="544"/>
      <c r="P20" s="544"/>
      <c r="Q20" s="544"/>
      <c r="R20" s="545"/>
      <c r="S20" s="545"/>
      <c r="T20" s="545"/>
      <c r="U20" s="545"/>
      <c r="V20" s="546"/>
      <c r="W20" s="442"/>
      <c r="X20" s="443"/>
      <c r="Y20" s="443"/>
      <c r="Z20" s="443"/>
      <c r="AA20" s="443"/>
      <c r="AB20" s="443"/>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56"/>
      <c r="CE20" s="531"/>
      <c r="CF20" s="531"/>
      <c r="CG20" s="531"/>
      <c r="CH20" s="531"/>
      <c r="CI20" s="531"/>
      <c r="CJ20" s="531"/>
      <c r="CK20" s="531"/>
      <c r="CL20" s="531"/>
      <c r="CM20" s="531"/>
      <c r="CN20" s="531"/>
      <c r="CO20" s="531"/>
      <c r="CP20" s="531"/>
      <c r="CQ20" s="531"/>
      <c r="CR20" s="531"/>
      <c r="CS20" s="532"/>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5" t="s">
        <v>101</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8"/>
      <c r="AZ21" s="459"/>
      <c r="BA21" s="459"/>
      <c r="BB21" s="459"/>
      <c r="BC21" s="459"/>
      <c r="BD21" s="459"/>
      <c r="BE21" s="459"/>
      <c r="BF21" s="459"/>
      <c r="BG21" s="459"/>
      <c r="BH21" s="459"/>
      <c r="BI21" s="459"/>
      <c r="BJ21" s="459"/>
      <c r="BK21" s="459"/>
      <c r="BL21" s="459"/>
      <c r="BM21" s="460"/>
      <c r="BN21" s="424"/>
      <c r="BO21" s="425"/>
      <c r="BP21" s="425"/>
      <c r="BQ21" s="425"/>
      <c r="BR21" s="425"/>
      <c r="BS21" s="425"/>
      <c r="BT21" s="425"/>
      <c r="BU21" s="426"/>
      <c r="BV21" s="424"/>
      <c r="BW21" s="425"/>
      <c r="BX21" s="425"/>
      <c r="BY21" s="425"/>
      <c r="BZ21" s="425"/>
      <c r="CA21" s="425"/>
      <c r="CB21" s="425"/>
      <c r="CC21" s="426"/>
      <c r="CD21" s="56"/>
      <c r="CE21" s="531"/>
      <c r="CF21" s="531"/>
      <c r="CG21" s="531"/>
      <c r="CH21" s="531"/>
      <c r="CI21" s="531"/>
      <c r="CJ21" s="531"/>
      <c r="CK21" s="531"/>
      <c r="CL21" s="531"/>
      <c r="CM21" s="531"/>
      <c r="CN21" s="531"/>
      <c r="CO21" s="531"/>
      <c r="CP21" s="531"/>
      <c r="CQ21" s="531"/>
      <c r="CR21" s="531"/>
      <c r="CS21" s="532"/>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58" t="s">
        <v>102</v>
      </c>
      <c r="C22" s="559"/>
      <c r="D22" s="560"/>
      <c r="E22" s="436" t="s">
        <v>24</v>
      </c>
      <c r="F22" s="441"/>
      <c r="G22" s="441"/>
      <c r="H22" s="441"/>
      <c r="I22" s="441"/>
      <c r="J22" s="441"/>
      <c r="K22" s="431"/>
      <c r="L22" s="436" t="s">
        <v>103</v>
      </c>
      <c r="M22" s="441"/>
      <c r="N22" s="441"/>
      <c r="O22" s="441"/>
      <c r="P22" s="431"/>
      <c r="Q22" s="567" t="s">
        <v>104</v>
      </c>
      <c r="R22" s="568"/>
      <c r="S22" s="568"/>
      <c r="T22" s="568"/>
      <c r="U22" s="568"/>
      <c r="V22" s="569"/>
      <c r="W22" s="573" t="s">
        <v>105</v>
      </c>
      <c r="X22" s="559"/>
      <c r="Y22" s="560"/>
      <c r="Z22" s="436" t="s">
        <v>24</v>
      </c>
      <c r="AA22" s="441"/>
      <c r="AB22" s="441"/>
      <c r="AC22" s="441"/>
      <c r="AD22" s="441"/>
      <c r="AE22" s="441"/>
      <c r="AF22" s="441"/>
      <c r="AG22" s="431"/>
      <c r="AH22" s="586" t="s">
        <v>106</v>
      </c>
      <c r="AI22" s="441"/>
      <c r="AJ22" s="441"/>
      <c r="AK22" s="441"/>
      <c r="AL22" s="431"/>
      <c r="AM22" s="586" t="s">
        <v>107</v>
      </c>
      <c r="AN22" s="587"/>
      <c r="AO22" s="587"/>
      <c r="AP22" s="587"/>
      <c r="AQ22" s="587"/>
      <c r="AR22" s="588"/>
      <c r="AS22" s="567" t="s">
        <v>104</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56"/>
      <c r="CE22" s="531"/>
      <c r="CF22" s="531"/>
      <c r="CG22" s="531"/>
      <c r="CH22" s="531"/>
      <c r="CI22" s="531"/>
      <c r="CJ22" s="531"/>
      <c r="CK22" s="531"/>
      <c r="CL22" s="531"/>
      <c r="CM22" s="531"/>
      <c r="CN22" s="531"/>
      <c r="CO22" s="531"/>
      <c r="CP22" s="531"/>
      <c r="CQ22" s="531"/>
      <c r="CR22" s="531"/>
      <c r="CS22" s="532"/>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9"/>
      <c r="AN23" s="590"/>
      <c r="AO23" s="590"/>
      <c r="AP23" s="590"/>
      <c r="AQ23" s="590"/>
      <c r="AR23" s="591"/>
      <c r="AS23" s="570"/>
      <c r="AT23" s="571"/>
      <c r="AU23" s="571"/>
      <c r="AV23" s="571"/>
      <c r="AW23" s="571"/>
      <c r="AX23" s="593"/>
      <c r="AY23" s="384" t="s">
        <v>108</v>
      </c>
      <c r="AZ23" s="385"/>
      <c r="BA23" s="385"/>
      <c r="BB23" s="385"/>
      <c r="BC23" s="385"/>
      <c r="BD23" s="385"/>
      <c r="BE23" s="385"/>
      <c r="BF23" s="385"/>
      <c r="BG23" s="385"/>
      <c r="BH23" s="385"/>
      <c r="BI23" s="385"/>
      <c r="BJ23" s="385"/>
      <c r="BK23" s="385"/>
      <c r="BL23" s="385"/>
      <c r="BM23" s="386"/>
      <c r="BN23" s="424">
        <v>16901167</v>
      </c>
      <c r="BO23" s="425"/>
      <c r="BP23" s="425"/>
      <c r="BQ23" s="425"/>
      <c r="BR23" s="425"/>
      <c r="BS23" s="425"/>
      <c r="BT23" s="425"/>
      <c r="BU23" s="426"/>
      <c r="BV23" s="424">
        <v>17179010</v>
      </c>
      <c r="BW23" s="425"/>
      <c r="BX23" s="425"/>
      <c r="BY23" s="425"/>
      <c r="BZ23" s="425"/>
      <c r="CA23" s="425"/>
      <c r="CB23" s="425"/>
      <c r="CC23" s="426"/>
      <c r="CD23" s="56"/>
      <c r="CE23" s="531"/>
      <c r="CF23" s="531"/>
      <c r="CG23" s="531"/>
      <c r="CH23" s="531"/>
      <c r="CI23" s="531"/>
      <c r="CJ23" s="531"/>
      <c r="CK23" s="531"/>
      <c r="CL23" s="531"/>
      <c r="CM23" s="531"/>
      <c r="CN23" s="531"/>
      <c r="CO23" s="531"/>
      <c r="CP23" s="531"/>
      <c r="CQ23" s="531"/>
      <c r="CR23" s="531"/>
      <c r="CS23" s="532"/>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1"/>
      <c r="C24" s="562"/>
      <c r="D24" s="563"/>
      <c r="E24" s="474" t="s">
        <v>109</v>
      </c>
      <c r="F24" s="454"/>
      <c r="G24" s="454"/>
      <c r="H24" s="454"/>
      <c r="I24" s="454"/>
      <c r="J24" s="454"/>
      <c r="K24" s="455"/>
      <c r="L24" s="475">
        <v>1</v>
      </c>
      <c r="M24" s="476"/>
      <c r="N24" s="476"/>
      <c r="O24" s="476"/>
      <c r="P24" s="515"/>
      <c r="Q24" s="475">
        <v>8379</v>
      </c>
      <c r="R24" s="476"/>
      <c r="S24" s="476"/>
      <c r="T24" s="476"/>
      <c r="U24" s="476"/>
      <c r="V24" s="515"/>
      <c r="W24" s="574"/>
      <c r="X24" s="562"/>
      <c r="Y24" s="563"/>
      <c r="Z24" s="474" t="s">
        <v>110</v>
      </c>
      <c r="AA24" s="454"/>
      <c r="AB24" s="454"/>
      <c r="AC24" s="454"/>
      <c r="AD24" s="454"/>
      <c r="AE24" s="454"/>
      <c r="AF24" s="454"/>
      <c r="AG24" s="455"/>
      <c r="AH24" s="475">
        <v>446</v>
      </c>
      <c r="AI24" s="476"/>
      <c r="AJ24" s="476"/>
      <c r="AK24" s="476"/>
      <c r="AL24" s="515"/>
      <c r="AM24" s="475">
        <v>1295630</v>
      </c>
      <c r="AN24" s="476"/>
      <c r="AO24" s="476"/>
      <c r="AP24" s="476"/>
      <c r="AQ24" s="476"/>
      <c r="AR24" s="515"/>
      <c r="AS24" s="475">
        <v>2905</v>
      </c>
      <c r="AT24" s="476"/>
      <c r="AU24" s="476"/>
      <c r="AV24" s="476"/>
      <c r="AW24" s="476"/>
      <c r="AX24" s="477"/>
      <c r="AY24" s="594" t="s">
        <v>111</v>
      </c>
      <c r="AZ24" s="595"/>
      <c r="BA24" s="595"/>
      <c r="BB24" s="595"/>
      <c r="BC24" s="595"/>
      <c r="BD24" s="595"/>
      <c r="BE24" s="595"/>
      <c r="BF24" s="595"/>
      <c r="BG24" s="595"/>
      <c r="BH24" s="595"/>
      <c r="BI24" s="595"/>
      <c r="BJ24" s="595"/>
      <c r="BK24" s="595"/>
      <c r="BL24" s="595"/>
      <c r="BM24" s="596"/>
      <c r="BN24" s="424">
        <v>10984062</v>
      </c>
      <c r="BO24" s="425"/>
      <c r="BP24" s="425"/>
      <c r="BQ24" s="425"/>
      <c r="BR24" s="425"/>
      <c r="BS24" s="425"/>
      <c r="BT24" s="425"/>
      <c r="BU24" s="426"/>
      <c r="BV24" s="424">
        <v>10725165</v>
      </c>
      <c r="BW24" s="425"/>
      <c r="BX24" s="425"/>
      <c r="BY24" s="425"/>
      <c r="BZ24" s="425"/>
      <c r="CA24" s="425"/>
      <c r="CB24" s="425"/>
      <c r="CC24" s="426"/>
      <c r="CD24" s="56"/>
      <c r="CE24" s="531"/>
      <c r="CF24" s="531"/>
      <c r="CG24" s="531"/>
      <c r="CH24" s="531"/>
      <c r="CI24" s="531"/>
      <c r="CJ24" s="531"/>
      <c r="CK24" s="531"/>
      <c r="CL24" s="531"/>
      <c r="CM24" s="531"/>
      <c r="CN24" s="531"/>
      <c r="CO24" s="531"/>
      <c r="CP24" s="531"/>
      <c r="CQ24" s="531"/>
      <c r="CR24" s="531"/>
      <c r="CS24" s="532"/>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1"/>
      <c r="C25" s="562"/>
      <c r="D25" s="563"/>
      <c r="E25" s="474" t="s">
        <v>112</v>
      </c>
      <c r="F25" s="454"/>
      <c r="G25" s="454"/>
      <c r="H25" s="454"/>
      <c r="I25" s="454"/>
      <c r="J25" s="454"/>
      <c r="K25" s="455"/>
      <c r="L25" s="475">
        <v>1</v>
      </c>
      <c r="M25" s="476"/>
      <c r="N25" s="476"/>
      <c r="O25" s="476"/>
      <c r="P25" s="515"/>
      <c r="Q25" s="475">
        <v>7720</v>
      </c>
      <c r="R25" s="476"/>
      <c r="S25" s="476"/>
      <c r="T25" s="476"/>
      <c r="U25" s="476"/>
      <c r="V25" s="515"/>
      <c r="W25" s="574"/>
      <c r="X25" s="562"/>
      <c r="Y25" s="563"/>
      <c r="Z25" s="474" t="s">
        <v>113</v>
      </c>
      <c r="AA25" s="454"/>
      <c r="AB25" s="454"/>
      <c r="AC25" s="454"/>
      <c r="AD25" s="454"/>
      <c r="AE25" s="454"/>
      <c r="AF25" s="454"/>
      <c r="AG25" s="455"/>
      <c r="AH25" s="475" t="s">
        <v>67</v>
      </c>
      <c r="AI25" s="476"/>
      <c r="AJ25" s="476"/>
      <c r="AK25" s="476"/>
      <c r="AL25" s="515"/>
      <c r="AM25" s="475" t="s">
        <v>114</v>
      </c>
      <c r="AN25" s="476"/>
      <c r="AO25" s="476"/>
      <c r="AP25" s="476"/>
      <c r="AQ25" s="476"/>
      <c r="AR25" s="515"/>
      <c r="AS25" s="475" t="s">
        <v>115</v>
      </c>
      <c r="AT25" s="476"/>
      <c r="AU25" s="476"/>
      <c r="AV25" s="476"/>
      <c r="AW25" s="476"/>
      <c r="AX25" s="477"/>
      <c r="AY25" s="384" t="s">
        <v>116</v>
      </c>
      <c r="AZ25" s="385"/>
      <c r="BA25" s="385"/>
      <c r="BB25" s="385"/>
      <c r="BC25" s="385"/>
      <c r="BD25" s="385"/>
      <c r="BE25" s="385"/>
      <c r="BF25" s="385"/>
      <c r="BG25" s="385"/>
      <c r="BH25" s="385"/>
      <c r="BI25" s="385"/>
      <c r="BJ25" s="385"/>
      <c r="BK25" s="385"/>
      <c r="BL25" s="385"/>
      <c r="BM25" s="386"/>
      <c r="BN25" s="387">
        <v>219167</v>
      </c>
      <c r="BO25" s="388"/>
      <c r="BP25" s="388"/>
      <c r="BQ25" s="388"/>
      <c r="BR25" s="388"/>
      <c r="BS25" s="388"/>
      <c r="BT25" s="388"/>
      <c r="BU25" s="389"/>
      <c r="BV25" s="387">
        <v>266419</v>
      </c>
      <c r="BW25" s="388"/>
      <c r="BX25" s="388"/>
      <c r="BY25" s="388"/>
      <c r="BZ25" s="388"/>
      <c r="CA25" s="388"/>
      <c r="CB25" s="388"/>
      <c r="CC25" s="389"/>
      <c r="CD25" s="56"/>
      <c r="CE25" s="531"/>
      <c r="CF25" s="531"/>
      <c r="CG25" s="531"/>
      <c r="CH25" s="531"/>
      <c r="CI25" s="531"/>
      <c r="CJ25" s="531"/>
      <c r="CK25" s="531"/>
      <c r="CL25" s="531"/>
      <c r="CM25" s="531"/>
      <c r="CN25" s="531"/>
      <c r="CO25" s="531"/>
      <c r="CP25" s="531"/>
      <c r="CQ25" s="531"/>
      <c r="CR25" s="531"/>
      <c r="CS25" s="532"/>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1"/>
      <c r="C26" s="562"/>
      <c r="D26" s="563"/>
      <c r="E26" s="474" t="s">
        <v>117</v>
      </c>
      <c r="F26" s="454"/>
      <c r="G26" s="454"/>
      <c r="H26" s="454"/>
      <c r="I26" s="454"/>
      <c r="J26" s="454"/>
      <c r="K26" s="455"/>
      <c r="L26" s="475">
        <v>1</v>
      </c>
      <c r="M26" s="476"/>
      <c r="N26" s="476"/>
      <c r="O26" s="476"/>
      <c r="P26" s="515"/>
      <c r="Q26" s="475">
        <v>6990</v>
      </c>
      <c r="R26" s="476"/>
      <c r="S26" s="476"/>
      <c r="T26" s="476"/>
      <c r="U26" s="476"/>
      <c r="V26" s="515"/>
      <c r="W26" s="574"/>
      <c r="X26" s="562"/>
      <c r="Y26" s="563"/>
      <c r="Z26" s="474" t="s">
        <v>118</v>
      </c>
      <c r="AA26" s="584"/>
      <c r="AB26" s="584"/>
      <c r="AC26" s="584"/>
      <c r="AD26" s="584"/>
      <c r="AE26" s="584"/>
      <c r="AF26" s="584"/>
      <c r="AG26" s="585"/>
      <c r="AH26" s="475">
        <v>23</v>
      </c>
      <c r="AI26" s="476"/>
      <c r="AJ26" s="476"/>
      <c r="AK26" s="476"/>
      <c r="AL26" s="515"/>
      <c r="AM26" s="475">
        <v>77533</v>
      </c>
      <c r="AN26" s="476"/>
      <c r="AO26" s="476"/>
      <c r="AP26" s="476"/>
      <c r="AQ26" s="476"/>
      <c r="AR26" s="515"/>
      <c r="AS26" s="475">
        <v>3371</v>
      </c>
      <c r="AT26" s="476"/>
      <c r="AU26" s="476"/>
      <c r="AV26" s="476"/>
      <c r="AW26" s="476"/>
      <c r="AX26" s="477"/>
      <c r="AY26" s="427" t="s">
        <v>119</v>
      </c>
      <c r="AZ26" s="428"/>
      <c r="BA26" s="428"/>
      <c r="BB26" s="428"/>
      <c r="BC26" s="428"/>
      <c r="BD26" s="428"/>
      <c r="BE26" s="428"/>
      <c r="BF26" s="428"/>
      <c r="BG26" s="428"/>
      <c r="BH26" s="428"/>
      <c r="BI26" s="428"/>
      <c r="BJ26" s="428"/>
      <c r="BK26" s="428"/>
      <c r="BL26" s="428"/>
      <c r="BM26" s="429"/>
      <c r="BN26" s="424" t="s">
        <v>114</v>
      </c>
      <c r="BO26" s="425"/>
      <c r="BP26" s="425"/>
      <c r="BQ26" s="425"/>
      <c r="BR26" s="425"/>
      <c r="BS26" s="425"/>
      <c r="BT26" s="425"/>
      <c r="BU26" s="426"/>
      <c r="BV26" s="424" t="s">
        <v>115</v>
      </c>
      <c r="BW26" s="425"/>
      <c r="BX26" s="425"/>
      <c r="BY26" s="425"/>
      <c r="BZ26" s="425"/>
      <c r="CA26" s="425"/>
      <c r="CB26" s="425"/>
      <c r="CC26" s="426"/>
      <c r="CD26" s="56"/>
      <c r="CE26" s="531"/>
      <c r="CF26" s="531"/>
      <c r="CG26" s="531"/>
      <c r="CH26" s="531"/>
      <c r="CI26" s="531"/>
      <c r="CJ26" s="531"/>
      <c r="CK26" s="531"/>
      <c r="CL26" s="531"/>
      <c r="CM26" s="531"/>
      <c r="CN26" s="531"/>
      <c r="CO26" s="531"/>
      <c r="CP26" s="531"/>
      <c r="CQ26" s="531"/>
      <c r="CR26" s="531"/>
      <c r="CS26" s="532"/>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1"/>
      <c r="C27" s="562"/>
      <c r="D27" s="563"/>
      <c r="E27" s="474" t="s">
        <v>120</v>
      </c>
      <c r="F27" s="454"/>
      <c r="G27" s="454"/>
      <c r="H27" s="454"/>
      <c r="I27" s="454"/>
      <c r="J27" s="454"/>
      <c r="K27" s="455"/>
      <c r="L27" s="475">
        <v>1</v>
      </c>
      <c r="M27" s="476"/>
      <c r="N27" s="476"/>
      <c r="O27" s="476"/>
      <c r="P27" s="515"/>
      <c r="Q27" s="475">
        <v>4960</v>
      </c>
      <c r="R27" s="476"/>
      <c r="S27" s="476"/>
      <c r="T27" s="476"/>
      <c r="U27" s="476"/>
      <c r="V27" s="515"/>
      <c r="W27" s="574"/>
      <c r="X27" s="562"/>
      <c r="Y27" s="563"/>
      <c r="Z27" s="474" t="s">
        <v>121</v>
      </c>
      <c r="AA27" s="454"/>
      <c r="AB27" s="454"/>
      <c r="AC27" s="454"/>
      <c r="AD27" s="454"/>
      <c r="AE27" s="454"/>
      <c r="AF27" s="454"/>
      <c r="AG27" s="455"/>
      <c r="AH27" s="475">
        <v>1</v>
      </c>
      <c r="AI27" s="476"/>
      <c r="AJ27" s="476"/>
      <c r="AK27" s="476"/>
      <c r="AL27" s="515"/>
      <c r="AM27" s="475" t="s">
        <v>122</v>
      </c>
      <c r="AN27" s="476"/>
      <c r="AO27" s="476"/>
      <c r="AP27" s="476"/>
      <c r="AQ27" s="476"/>
      <c r="AR27" s="515"/>
      <c r="AS27" s="475" t="s">
        <v>123</v>
      </c>
      <c r="AT27" s="476"/>
      <c r="AU27" s="476"/>
      <c r="AV27" s="476"/>
      <c r="AW27" s="476"/>
      <c r="AX27" s="477"/>
      <c r="AY27" s="516" t="s">
        <v>124</v>
      </c>
      <c r="AZ27" s="517"/>
      <c r="BA27" s="517"/>
      <c r="BB27" s="517"/>
      <c r="BC27" s="517"/>
      <c r="BD27" s="517"/>
      <c r="BE27" s="517"/>
      <c r="BF27" s="517"/>
      <c r="BG27" s="517"/>
      <c r="BH27" s="517"/>
      <c r="BI27" s="517"/>
      <c r="BJ27" s="517"/>
      <c r="BK27" s="517"/>
      <c r="BL27" s="517"/>
      <c r="BM27" s="518"/>
      <c r="BN27" s="597">
        <v>724485</v>
      </c>
      <c r="BO27" s="598"/>
      <c r="BP27" s="598"/>
      <c r="BQ27" s="598"/>
      <c r="BR27" s="598"/>
      <c r="BS27" s="598"/>
      <c r="BT27" s="598"/>
      <c r="BU27" s="599"/>
      <c r="BV27" s="597">
        <v>723846</v>
      </c>
      <c r="BW27" s="598"/>
      <c r="BX27" s="598"/>
      <c r="BY27" s="598"/>
      <c r="BZ27" s="598"/>
      <c r="CA27" s="598"/>
      <c r="CB27" s="598"/>
      <c r="CC27" s="599"/>
      <c r="CD27" s="58"/>
      <c r="CE27" s="531"/>
      <c r="CF27" s="531"/>
      <c r="CG27" s="531"/>
      <c r="CH27" s="531"/>
      <c r="CI27" s="531"/>
      <c r="CJ27" s="531"/>
      <c r="CK27" s="531"/>
      <c r="CL27" s="531"/>
      <c r="CM27" s="531"/>
      <c r="CN27" s="531"/>
      <c r="CO27" s="531"/>
      <c r="CP27" s="531"/>
      <c r="CQ27" s="531"/>
      <c r="CR27" s="531"/>
      <c r="CS27" s="532"/>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1"/>
      <c r="C28" s="562"/>
      <c r="D28" s="563"/>
      <c r="E28" s="474" t="s">
        <v>125</v>
      </c>
      <c r="F28" s="454"/>
      <c r="G28" s="454"/>
      <c r="H28" s="454"/>
      <c r="I28" s="454"/>
      <c r="J28" s="454"/>
      <c r="K28" s="455"/>
      <c r="L28" s="475">
        <v>1</v>
      </c>
      <c r="M28" s="476"/>
      <c r="N28" s="476"/>
      <c r="O28" s="476"/>
      <c r="P28" s="515"/>
      <c r="Q28" s="475">
        <v>4260</v>
      </c>
      <c r="R28" s="476"/>
      <c r="S28" s="476"/>
      <c r="T28" s="476"/>
      <c r="U28" s="476"/>
      <c r="V28" s="515"/>
      <c r="W28" s="574"/>
      <c r="X28" s="562"/>
      <c r="Y28" s="563"/>
      <c r="Z28" s="474" t="s">
        <v>126</v>
      </c>
      <c r="AA28" s="454"/>
      <c r="AB28" s="454"/>
      <c r="AC28" s="454"/>
      <c r="AD28" s="454"/>
      <c r="AE28" s="454"/>
      <c r="AF28" s="454"/>
      <c r="AG28" s="455"/>
      <c r="AH28" s="475" t="s">
        <v>115</v>
      </c>
      <c r="AI28" s="476"/>
      <c r="AJ28" s="476"/>
      <c r="AK28" s="476"/>
      <c r="AL28" s="515"/>
      <c r="AM28" s="475" t="s">
        <v>115</v>
      </c>
      <c r="AN28" s="476"/>
      <c r="AO28" s="476"/>
      <c r="AP28" s="476"/>
      <c r="AQ28" s="476"/>
      <c r="AR28" s="515"/>
      <c r="AS28" s="475" t="s">
        <v>115</v>
      </c>
      <c r="AT28" s="476"/>
      <c r="AU28" s="476"/>
      <c r="AV28" s="476"/>
      <c r="AW28" s="476"/>
      <c r="AX28" s="477"/>
      <c r="AY28" s="600" t="s">
        <v>127</v>
      </c>
      <c r="AZ28" s="601"/>
      <c r="BA28" s="601"/>
      <c r="BB28" s="602"/>
      <c r="BC28" s="384" t="s">
        <v>128</v>
      </c>
      <c r="BD28" s="385"/>
      <c r="BE28" s="385"/>
      <c r="BF28" s="385"/>
      <c r="BG28" s="385"/>
      <c r="BH28" s="385"/>
      <c r="BI28" s="385"/>
      <c r="BJ28" s="385"/>
      <c r="BK28" s="385"/>
      <c r="BL28" s="385"/>
      <c r="BM28" s="386"/>
      <c r="BN28" s="387">
        <v>1486116</v>
      </c>
      <c r="BO28" s="388"/>
      <c r="BP28" s="388"/>
      <c r="BQ28" s="388"/>
      <c r="BR28" s="388"/>
      <c r="BS28" s="388"/>
      <c r="BT28" s="388"/>
      <c r="BU28" s="389"/>
      <c r="BV28" s="387">
        <v>1469570</v>
      </c>
      <c r="BW28" s="388"/>
      <c r="BX28" s="388"/>
      <c r="BY28" s="388"/>
      <c r="BZ28" s="388"/>
      <c r="CA28" s="388"/>
      <c r="CB28" s="388"/>
      <c r="CC28" s="389"/>
      <c r="CD28" s="56"/>
      <c r="CE28" s="531"/>
      <c r="CF28" s="531"/>
      <c r="CG28" s="531"/>
      <c r="CH28" s="531"/>
      <c r="CI28" s="531"/>
      <c r="CJ28" s="531"/>
      <c r="CK28" s="531"/>
      <c r="CL28" s="531"/>
      <c r="CM28" s="531"/>
      <c r="CN28" s="531"/>
      <c r="CO28" s="531"/>
      <c r="CP28" s="531"/>
      <c r="CQ28" s="531"/>
      <c r="CR28" s="531"/>
      <c r="CS28" s="532"/>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1"/>
      <c r="C29" s="562"/>
      <c r="D29" s="563"/>
      <c r="E29" s="474" t="s">
        <v>129</v>
      </c>
      <c r="F29" s="454"/>
      <c r="G29" s="454"/>
      <c r="H29" s="454"/>
      <c r="I29" s="454"/>
      <c r="J29" s="454"/>
      <c r="K29" s="455"/>
      <c r="L29" s="475">
        <v>18</v>
      </c>
      <c r="M29" s="476"/>
      <c r="N29" s="476"/>
      <c r="O29" s="476"/>
      <c r="P29" s="515"/>
      <c r="Q29" s="475">
        <v>4050</v>
      </c>
      <c r="R29" s="476"/>
      <c r="S29" s="476"/>
      <c r="T29" s="476"/>
      <c r="U29" s="476"/>
      <c r="V29" s="515"/>
      <c r="W29" s="575"/>
      <c r="X29" s="576"/>
      <c r="Y29" s="577"/>
      <c r="Z29" s="474" t="s">
        <v>130</v>
      </c>
      <c r="AA29" s="454"/>
      <c r="AB29" s="454"/>
      <c r="AC29" s="454"/>
      <c r="AD29" s="454"/>
      <c r="AE29" s="454"/>
      <c r="AF29" s="454"/>
      <c r="AG29" s="455"/>
      <c r="AH29" s="475">
        <v>447</v>
      </c>
      <c r="AI29" s="476"/>
      <c r="AJ29" s="476"/>
      <c r="AK29" s="476"/>
      <c r="AL29" s="515"/>
      <c r="AM29" s="475">
        <v>1299560</v>
      </c>
      <c r="AN29" s="476"/>
      <c r="AO29" s="476"/>
      <c r="AP29" s="476"/>
      <c r="AQ29" s="476"/>
      <c r="AR29" s="515"/>
      <c r="AS29" s="475">
        <v>2907</v>
      </c>
      <c r="AT29" s="476"/>
      <c r="AU29" s="476"/>
      <c r="AV29" s="476"/>
      <c r="AW29" s="476"/>
      <c r="AX29" s="477"/>
      <c r="AY29" s="603"/>
      <c r="AZ29" s="604"/>
      <c r="BA29" s="604"/>
      <c r="BB29" s="605"/>
      <c r="BC29" s="458" t="s">
        <v>131</v>
      </c>
      <c r="BD29" s="459"/>
      <c r="BE29" s="459"/>
      <c r="BF29" s="459"/>
      <c r="BG29" s="459"/>
      <c r="BH29" s="459"/>
      <c r="BI29" s="459"/>
      <c r="BJ29" s="459"/>
      <c r="BK29" s="459"/>
      <c r="BL29" s="459"/>
      <c r="BM29" s="460"/>
      <c r="BN29" s="424">
        <v>201671</v>
      </c>
      <c r="BO29" s="425"/>
      <c r="BP29" s="425"/>
      <c r="BQ29" s="425"/>
      <c r="BR29" s="425"/>
      <c r="BS29" s="425"/>
      <c r="BT29" s="425"/>
      <c r="BU29" s="426"/>
      <c r="BV29" s="424">
        <v>201458</v>
      </c>
      <c r="BW29" s="425"/>
      <c r="BX29" s="425"/>
      <c r="BY29" s="425"/>
      <c r="BZ29" s="425"/>
      <c r="CA29" s="425"/>
      <c r="CB29" s="425"/>
      <c r="CC29" s="426"/>
      <c r="CD29" s="58"/>
      <c r="CE29" s="531"/>
      <c r="CF29" s="531"/>
      <c r="CG29" s="531"/>
      <c r="CH29" s="531"/>
      <c r="CI29" s="531"/>
      <c r="CJ29" s="531"/>
      <c r="CK29" s="531"/>
      <c r="CL29" s="531"/>
      <c r="CM29" s="531"/>
      <c r="CN29" s="531"/>
      <c r="CO29" s="531"/>
      <c r="CP29" s="531"/>
      <c r="CQ29" s="531"/>
      <c r="CR29" s="531"/>
      <c r="CS29" s="532"/>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4"/>
      <c r="C30" s="565"/>
      <c r="D30" s="566"/>
      <c r="E30" s="478"/>
      <c r="F30" s="479"/>
      <c r="G30" s="479"/>
      <c r="H30" s="479"/>
      <c r="I30" s="479"/>
      <c r="J30" s="479"/>
      <c r="K30" s="480"/>
      <c r="L30" s="578"/>
      <c r="M30" s="579"/>
      <c r="N30" s="579"/>
      <c r="O30" s="579"/>
      <c r="P30" s="580"/>
      <c r="Q30" s="578"/>
      <c r="R30" s="579"/>
      <c r="S30" s="579"/>
      <c r="T30" s="579"/>
      <c r="U30" s="579"/>
      <c r="V30" s="580"/>
      <c r="W30" s="581" t="s">
        <v>132</v>
      </c>
      <c r="X30" s="582"/>
      <c r="Y30" s="582"/>
      <c r="Z30" s="582"/>
      <c r="AA30" s="582"/>
      <c r="AB30" s="582"/>
      <c r="AC30" s="582"/>
      <c r="AD30" s="582"/>
      <c r="AE30" s="582"/>
      <c r="AF30" s="582"/>
      <c r="AG30" s="583"/>
      <c r="AH30" s="540">
        <v>99.6</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133</v>
      </c>
      <c r="BD30" s="595"/>
      <c r="BE30" s="595"/>
      <c r="BF30" s="595"/>
      <c r="BG30" s="595"/>
      <c r="BH30" s="595"/>
      <c r="BI30" s="595"/>
      <c r="BJ30" s="595"/>
      <c r="BK30" s="595"/>
      <c r="BL30" s="595"/>
      <c r="BM30" s="596"/>
      <c r="BN30" s="597">
        <v>1830298</v>
      </c>
      <c r="BO30" s="598"/>
      <c r="BP30" s="598"/>
      <c r="BQ30" s="598"/>
      <c r="BR30" s="598"/>
      <c r="BS30" s="598"/>
      <c r="BT30" s="598"/>
      <c r="BU30" s="599"/>
      <c r="BV30" s="597">
        <v>1924886</v>
      </c>
      <c r="BW30" s="598"/>
      <c r="BX30" s="598"/>
      <c r="BY30" s="598"/>
      <c r="BZ30" s="598"/>
      <c r="CA30" s="598"/>
      <c r="CB30" s="598"/>
      <c r="CC30" s="59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134</v>
      </c>
      <c r="D32" s="69"/>
      <c r="E32" s="69"/>
      <c r="F32" s="66"/>
      <c r="G32" s="66"/>
      <c r="H32" s="66"/>
      <c r="I32" s="66"/>
      <c r="J32" s="66"/>
      <c r="K32" s="66"/>
      <c r="L32" s="66"/>
      <c r="M32" s="66"/>
      <c r="N32" s="66"/>
      <c r="O32" s="66"/>
      <c r="P32" s="66"/>
      <c r="Q32" s="66"/>
      <c r="R32" s="66"/>
      <c r="S32" s="66"/>
      <c r="T32" s="66"/>
      <c r="U32" s="66" t="s">
        <v>135</v>
      </c>
      <c r="V32" s="66"/>
      <c r="W32" s="66"/>
      <c r="X32" s="66"/>
      <c r="Y32" s="66"/>
      <c r="Z32" s="66"/>
      <c r="AA32" s="66"/>
      <c r="AB32" s="66"/>
      <c r="AC32" s="66"/>
      <c r="AD32" s="66"/>
      <c r="AE32" s="66"/>
      <c r="AF32" s="66"/>
      <c r="AG32" s="66"/>
      <c r="AH32" s="66"/>
      <c r="AI32" s="66"/>
      <c r="AJ32" s="66"/>
      <c r="AK32" s="66"/>
      <c r="AL32" s="66"/>
      <c r="AM32" s="70" t="s">
        <v>136</v>
      </c>
      <c r="AN32" s="66"/>
      <c r="AO32" s="66"/>
      <c r="AP32" s="66"/>
      <c r="AQ32" s="66"/>
      <c r="AR32" s="66"/>
      <c r="AS32" s="70"/>
      <c r="AT32" s="70"/>
      <c r="AU32" s="70"/>
      <c r="AV32" s="70"/>
      <c r="AW32" s="70"/>
      <c r="AX32" s="70"/>
      <c r="AY32" s="70"/>
      <c r="AZ32" s="70"/>
      <c r="BA32" s="70"/>
      <c r="BB32" s="66"/>
      <c r="BC32" s="70"/>
      <c r="BD32" s="66"/>
      <c r="BE32" s="70" t="s">
        <v>137</v>
      </c>
      <c r="BF32" s="66"/>
      <c r="BG32" s="66"/>
      <c r="BH32" s="66"/>
      <c r="BI32" s="66"/>
      <c r="BJ32" s="70"/>
      <c r="BK32" s="70"/>
      <c r="BL32" s="70"/>
      <c r="BM32" s="70"/>
      <c r="BN32" s="70"/>
      <c r="BO32" s="70"/>
      <c r="BP32" s="70"/>
      <c r="BQ32" s="70"/>
      <c r="BR32" s="66"/>
      <c r="BS32" s="66"/>
      <c r="BT32" s="66"/>
      <c r="BU32" s="66"/>
      <c r="BV32" s="66"/>
      <c r="BW32" s="66" t="s">
        <v>138</v>
      </c>
      <c r="BX32" s="66"/>
      <c r="BY32" s="66"/>
      <c r="BZ32" s="66"/>
      <c r="CA32" s="66"/>
      <c r="CB32" s="70"/>
      <c r="CC32" s="70"/>
      <c r="CD32" s="70"/>
      <c r="CE32" s="70"/>
      <c r="CF32" s="70"/>
      <c r="CG32" s="70"/>
      <c r="CH32" s="70"/>
      <c r="CI32" s="70"/>
      <c r="CJ32" s="70"/>
      <c r="CK32" s="70"/>
      <c r="CL32" s="70"/>
      <c r="CM32" s="70"/>
      <c r="CN32" s="70"/>
      <c r="CO32" s="70" t="s">
        <v>139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8" t="s">
        <v>140</v>
      </c>
      <c r="D33" s="448"/>
      <c r="E33" s="413" t="s">
        <v>141</v>
      </c>
      <c r="F33" s="413"/>
      <c r="G33" s="413"/>
      <c r="H33" s="413"/>
      <c r="I33" s="413"/>
      <c r="J33" s="413"/>
      <c r="K33" s="413"/>
      <c r="L33" s="413"/>
      <c r="M33" s="413"/>
      <c r="N33" s="413"/>
      <c r="O33" s="413"/>
      <c r="P33" s="413"/>
      <c r="Q33" s="413"/>
      <c r="R33" s="413"/>
      <c r="S33" s="413"/>
      <c r="T33" s="71"/>
      <c r="U33" s="448" t="s">
        <v>142</v>
      </c>
      <c r="V33" s="448"/>
      <c r="W33" s="413" t="s">
        <v>141</v>
      </c>
      <c r="X33" s="413"/>
      <c r="Y33" s="413"/>
      <c r="Z33" s="413"/>
      <c r="AA33" s="413"/>
      <c r="AB33" s="413"/>
      <c r="AC33" s="413"/>
      <c r="AD33" s="413"/>
      <c r="AE33" s="413"/>
      <c r="AF33" s="413"/>
      <c r="AG33" s="413"/>
      <c r="AH33" s="413"/>
      <c r="AI33" s="413"/>
      <c r="AJ33" s="413"/>
      <c r="AK33" s="413"/>
      <c r="AL33" s="71"/>
      <c r="AM33" s="448" t="s">
        <v>140</v>
      </c>
      <c r="AN33" s="448"/>
      <c r="AO33" s="413" t="s">
        <v>143</v>
      </c>
      <c r="AP33" s="413"/>
      <c r="AQ33" s="413"/>
      <c r="AR33" s="413"/>
      <c r="AS33" s="413"/>
      <c r="AT33" s="413"/>
      <c r="AU33" s="413"/>
      <c r="AV33" s="413"/>
      <c r="AW33" s="413"/>
      <c r="AX33" s="413"/>
      <c r="AY33" s="413"/>
      <c r="AZ33" s="413"/>
      <c r="BA33" s="413"/>
      <c r="BB33" s="413"/>
      <c r="BC33" s="413"/>
      <c r="BD33" s="72"/>
      <c r="BE33" s="413" t="s">
        <v>144</v>
      </c>
      <c r="BF33" s="413"/>
      <c r="BG33" s="413" t="s">
        <v>145</v>
      </c>
      <c r="BH33" s="413"/>
      <c r="BI33" s="413"/>
      <c r="BJ33" s="413"/>
      <c r="BK33" s="413"/>
      <c r="BL33" s="413"/>
      <c r="BM33" s="413"/>
      <c r="BN33" s="413"/>
      <c r="BO33" s="413"/>
      <c r="BP33" s="413"/>
      <c r="BQ33" s="413"/>
      <c r="BR33" s="413"/>
      <c r="BS33" s="413"/>
      <c r="BT33" s="413"/>
      <c r="BU33" s="413"/>
      <c r="BV33" s="72"/>
      <c r="BW33" s="448" t="s">
        <v>144</v>
      </c>
      <c r="BX33" s="448"/>
      <c r="BY33" s="413" t="s">
        <v>146</v>
      </c>
      <c r="BZ33" s="413"/>
      <c r="CA33" s="413"/>
      <c r="CB33" s="413"/>
      <c r="CC33" s="413"/>
      <c r="CD33" s="413"/>
      <c r="CE33" s="413"/>
      <c r="CF33" s="413"/>
      <c r="CG33" s="413"/>
      <c r="CH33" s="413"/>
      <c r="CI33" s="413"/>
      <c r="CJ33" s="413"/>
      <c r="CK33" s="413"/>
      <c r="CL33" s="413"/>
      <c r="CM33" s="413"/>
      <c r="CN33" s="71"/>
      <c r="CO33" s="448" t="s">
        <v>140</v>
      </c>
      <c r="CP33" s="448"/>
      <c r="CQ33" s="413" t="s">
        <v>147</v>
      </c>
      <c r="CR33" s="413"/>
      <c r="CS33" s="413"/>
      <c r="CT33" s="413"/>
      <c r="CU33" s="413"/>
      <c r="CV33" s="413"/>
      <c r="CW33" s="413"/>
      <c r="CX33" s="413"/>
      <c r="CY33" s="413"/>
      <c r="CZ33" s="413"/>
      <c r="DA33" s="413"/>
      <c r="DB33" s="413"/>
      <c r="DC33" s="413"/>
      <c r="DD33" s="413"/>
      <c r="DE33" s="413"/>
      <c r="DF33" s="71"/>
      <c r="DG33" s="609" t="s">
        <v>148</v>
      </c>
      <c r="DH33" s="609"/>
      <c r="DI33" s="73"/>
      <c r="DJ33" s="41"/>
      <c r="DK33" s="41"/>
      <c r="DL33" s="41"/>
      <c r="DM33" s="41"/>
      <c r="DN33" s="41"/>
      <c r="DO33" s="41"/>
    </row>
    <row r="34" spans="1:119" ht="32.25" customHeight="1" x14ac:dyDescent="0.15">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3</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69"/>
      <c r="AM34" s="610">
        <f>IF(AO34="","",MAX(C34:D43,U34:V43)+1)</f>
        <v>6</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69"/>
      <c r="BE34" s="610">
        <f>IF(BG34="","",MAX(C34:D43,U34:V43,AM34:AN43)+1)</f>
        <v>7</v>
      </c>
      <c r="BF34" s="610"/>
      <c r="BG34" s="611" t="str">
        <f>IF('各会計、関係団体の財政状況及び健全化判断比率'!B32="","",'各会計、関係団体の財政状況及び健全化判断比率'!B32)</f>
        <v>公共下水道事業特別会計</v>
      </c>
      <c r="BH34" s="611"/>
      <c r="BI34" s="611"/>
      <c r="BJ34" s="611"/>
      <c r="BK34" s="611"/>
      <c r="BL34" s="611"/>
      <c r="BM34" s="611"/>
      <c r="BN34" s="611"/>
      <c r="BO34" s="611"/>
      <c r="BP34" s="611"/>
      <c r="BQ34" s="611"/>
      <c r="BR34" s="611"/>
      <c r="BS34" s="611"/>
      <c r="BT34" s="611"/>
      <c r="BU34" s="611"/>
      <c r="BV34" s="69"/>
      <c r="BW34" s="610">
        <f>IF(BY34="","",MAX(C34:D43,U34:V43,AM34:AN43,BE34:BF43)+1)</f>
        <v>8</v>
      </c>
      <c r="BX34" s="610"/>
      <c r="BY34" s="611" t="str">
        <f>IF('各会計、関係団体の財政状況及び健全化判断比率'!B68="","",'各会計、関係団体の財政状況及び健全化判断比率'!B68)</f>
        <v>愛知県市町村職員退職手当組合</v>
      </c>
      <c r="BZ34" s="611"/>
      <c r="CA34" s="611"/>
      <c r="CB34" s="611"/>
      <c r="CC34" s="611"/>
      <c r="CD34" s="611"/>
      <c r="CE34" s="611"/>
      <c r="CF34" s="611"/>
      <c r="CG34" s="611"/>
      <c r="CH34" s="611"/>
      <c r="CI34" s="611"/>
      <c r="CJ34" s="611"/>
      <c r="CK34" s="611"/>
      <c r="CL34" s="611"/>
      <c r="CM34" s="611"/>
      <c r="CN34" s="69"/>
      <c r="CO34" s="610">
        <f>IF(CQ34="","",MAX(C34:D43,U34:V43,AM34:AN43,BE34:BF43,BW34:BX43)+1)</f>
        <v>13</v>
      </c>
      <c r="CP34" s="610"/>
      <c r="CQ34" s="611" t="str">
        <f>IF('各会計、関係団体の財政状況及び健全化判断比率'!BS7="","",'各会計、関係団体の財政状況及び健全化判断比率'!BS7)</f>
        <v>知立まちづくり株式会社</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15">
      <c r="A35" s="42"/>
      <c r="B35" s="68"/>
      <c r="C35" s="610">
        <f>IF(E35="","",C34+1)</f>
        <v>2</v>
      </c>
      <c r="D35" s="610"/>
      <c r="E35" s="611" t="str">
        <f>IF('各会計、関係団体の財政状況及び健全化判断比率'!B8="","",'各会計、関係団体の財政状況及び健全化判断比率'!B8)</f>
        <v>土地取得特別会計</v>
      </c>
      <c r="F35" s="611"/>
      <c r="G35" s="611"/>
      <c r="H35" s="611"/>
      <c r="I35" s="611"/>
      <c r="J35" s="611"/>
      <c r="K35" s="611"/>
      <c r="L35" s="611"/>
      <c r="M35" s="611"/>
      <c r="N35" s="611"/>
      <c r="O35" s="611"/>
      <c r="P35" s="611"/>
      <c r="Q35" s="611"/>
      <c r="R35" s="611"/>
      <c r="S35" s="611"/>
      <c r="T35" s="69"/>
      <c r="U35" s="610">
        <f>IF(W35="","",U34+1)</f>
        <v>4</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69"/>
      <c r="AM35" s="610" t="str">
        <f t="shared" ref="AM35:AM43" si="0">IF(AO35="","",AM34+1)</f>
        <v/>
      </c>
      <c r="AN35" s="610"/>
      <c r="AO35" s="611"/>
      <c r="AP35" s="611"/>
      <c r="AQ35" s="611"/>
      <c r="AR35" s="611"/>
      <c r="AS35" s="611"/>
      <c r="AT35" s="611"/>
      <c r="AU35" s="611"/>
      <c r="AV35" s="611"/>
      <c r="AW35" s="611"/>
      <c r="AX35" s="611"/>
      <c r="AY35" s="611"/>
      <c r="AZ35" s="611"/>
      <c r="BA35" s="611"/>
      <c r="BB35" s="611"/>
      <c r="BC35" s="611"/>
      <c r="BD35" s="69"/>
      <c r="BE35" s="610" t="str">
        <f t="shared" ref="BE35:BE43" si="1">IF(BG35="","",BE34+1)</f>
        <v/>
      </c>
      <c r="BF35" s="610"/>
      <c r="BG35" s="611"/>
      <c r="BH35" s="611"/>
      <c r="BI35" s="611"/>
      <c r="BJ35" s="611"/>
      <c r="BK35" s="611"/>
      <c r="BL35" s="611"/>
      <c r="BM35" s="611"/>
      <c r="BN35" s="611"/>
      <c r="BO35" s="611"/>
      <c r="BP35" s="611"/>
      <c r="BQ35" s="611"/>
      <c r="BR35" s="611"/>
      <c r="BS35" s="611"/>
      <c r="BT35" s="611"/>
      <c r="BU35" s="611"/>
      <c r="BV35" s="69"/>
      <c r="BW35" s="610">
        <f t="shared" ref="BW35:BW43" si="2">IF(BY35="","",BW34+1)</f>
        <v>9</v>
      </c>
      <c r="BX35" s="610"/>
      <c r="BY35" s="611" t="str">
        <f>IF('各会計、関係団体の財政状況及び健全化判断比率'!B69="","",'各会計、関係団体の財政状況及び健全化判断比率'!B69)</f>
        <v>刈谷知立環境組合</v>
      </c>
      <c r="BZ35" s="611"/>
      <c r="CA35" s="611"/>
      <c r="CB35" s="611"/>
      <c r="CC35" s="611"/>
      <c r="CD35" s="611"/>
      <c r="CE35" s="611"/>
      <c r="CF35" s="611"/>
      <c r="CG35" s="611"/>
      <c r="CH35" s="611"/>
      <c r="CI35" s="611"/>
      <c r="CJ35" s="611"/>
      <c r="CK35" s="611"/>
      <c r="CL35" s="611"/>
      <c r="CM35" s="611"/>
      <c r="CN35" s="69"/>
      <c r="CO35" s="610">
        <f t="shared" ref="CO35:CO43" si="3">IF(CQ35="","",CO34+1)</f>
        <v>14</v>
      </c>
      <c r="CP35" s="610"/>
      <c r="CQ35" s="611" t="str">
        <f>IF('各会計、関係団体の財政状況及び健全化判断比率'!BS8="","",'各会計、関係団体の財政状況及び健全化判断比率'!BS8)</f>
        <v>知立市土地開発公社</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15">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5</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10</v>
      </c>
      <c r="BX36" s="610"/>
      <c r="BY36" s="611" t="str">
        <f>IF('各会計、関係団体の財政状況及び健全化判断比率'!B70="","",'各会計、関係団体の財政状況及び健全化判断比率'!B70)</f>
        <v>衣浦東部広域連合</v>
      </c>
      <c r="BZ36" s="611"/>
      <c r="CA36" s="611"/>
      <c r="CB36" s="611"/>
      <c r="CC36" s="611"/>
      <c r="CD36" s="611"/>
      <c r="CE36" s="611"/>
      <c r="CF36" s="611"/>
      <c r="CG36" s="611"/>
      <c r="CH36" s="611"/>
      <c r="CI36" s="611"/>
      <c r="CJ36" s="611"/>
      <c r="CK36" s="611"/>
      <c r="CL36" s="611"/>
      <c r="CM36" s="611"/>
      <c r="CN36" s="69"/>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15">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11</v>
      </c>
      <c r="BX37" s="610"/>
      <c r="BY37" s="611" t="str">
        <f>IF('各会計、関係団体の財政状況及び健全化判断比率'!B71="","",'各会計、関係団体の財政状況及び健全化判断比率'!B71)</f>
        <v>愛知県後期高齢者広域連合（一般会計）</v>
      </c>
      <c r="BZ37" s="611"/>
      <c r="CA37" s="611"/>
      <c r="CB37" s="611"/>
      <c r="CC37" s="611"/>
      <c r="CD37" s="611"/>
      <c r="CE37" s="611"/>
      <c r="CF37" s="611"/>
      <c r="CG37" s="611"/>
      <c r="CH37" s="611"/>
      <c r="CI37" s="611"/>
      <c r="CJ37" s="611"/>
      <c r="CK37" s="611"/>
      <c r="CL37" s="611"/>
      <c r="CM37" s="611"/>
      <c r="CN37" s="69"/>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15">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12</v>
      </c>
      <c r="BX38" s="610"/>
      <c r="BY38" s="611" t="str">
        <f>IF('各会計、関係団体の財政状況及び健全化判断比率'!B72="","",'各会計、関係団体の財政状況及び健全化判断比率'!B72)</f>
        <v>愛知県後期高齢者広域連合（後期高齢者医療特別会計）</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15">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15">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15">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15">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15">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149</v>
      </c>
      <c r="C46" s="41"/>
      <c r="D46" s="41"/>
      <c r="E46" s="41" t="s">
        <v>150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151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153</v>
      </c>
    </row>
    <row r="50" spans="5:5" x14ac:dyDescent="0.15">
      <c r="E50" s="43" t="s">
        <v>154</v>
      </c>
    </row>
    <row r="51" spans="5:5" x14ac:dyDescent="0.15">
      <c r="E51" s="43" t="s">
        <v>155</v>
      </c>
    </row>
    <row r="52" spans="5:5" x14ac:dyDescent="0.15">
      <c r="E52" s="43" t="s">
        <v>156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mjgXxZGu4vVkGOM3cKvgUIM89BpQX62jYcH/XTHKtEXZ3bBBji0hYwz2h+Bb/DIpBo3CcLDZMGknb/u+W7unQ==" saltValue="Jr80ray5E9+s+mrl3bL2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497</v>
      </c>
      <c r="K32" s="260"/>
      <c r="L32" s="260"/>
      <c r="M32" s="260"/>
      <c r="N32" s="260"/>
      <c r="O32" s="260"/>
      <c r="P32" s="260"/>
    </row>
    <row r="33" spans="1:16" ht="39" customHeight="1" thickBot="1" x14ac:dyDescent="0.25">
      <c r="A33" s="260"/>
      <c r="B33" s="263" t="s">
        <v>506</v>
      </c>
      <c r="C33" s="264"/>
      <c r="D33" s="264"/>
      <c r="E33" s="265" t="s">
        <v>499</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507</v>
      </c>
      <c r="D34" s="1202"/>
      <c r="E34" s="1203"/>
      <c r="F34" s="270">
        <v>14.06</v>
      </c>
      <c r="G34" s="271">
        <v>14.74</v>
      </c>
      <c r="H34" s="271">
        <v>15.26</v>
      </c>
      <c r="I34" s="271">
        <v>13.89</v>
      </c>
      <c r="J34" s="272">
        <v>13.74</v>
      </c>
      <c r="K34" s="260"/>
      <c r="L34" s="260"/>
      <c r="M34" s="260"/>
      <c r="N34" s="260"/>
      <c r="O34" s="260"/>
      <c r="P34" s="260"/>
    </row>
    <row r="35" spans="1:16" ht="39" customHeight="1" x14ac:dyDescent="0.15">
      <c r="A35" s="260"/>
      <c r="B35" s="273"/>
      <c r="C35" s="1196" t="s">
        <v>508</v>
      </c>
      <c r="D35" s="1197"/>
      <c r="E35" s="1198"/>
      <c r="F35" s="274">
        <v>10.58</v>
      </c>
      <c r="G35" s="275">
        <v>6.63</v>
      </c>
      <c r="H35" s="275">
        <v>6.66</v>
      </c>
      <c r="I35" s="275">
        <v>5.44</v>
      </c>
      <c r="J35" s="276">
        <v>6.15</v>
      </c>
      <c r="K35" s="260"/>
      <c r="L35" s="260"/>
      <c r="M35" s="260"/>
      <c r="N35" s="260"/>
      <c r="O35" s="260"/>
      <c r="P35" s="260"/>
    </row>
    <row r="36" spans="1:16" ht="39" customHeight="1" x14ac:dyDescent="0.15">
      <c r="A36" s="260"/>
      <c r="B36" s="273"/>
      <c r="C36" s="1196" t="s">
        <v>509</v>
      </c>
      <c r="D36" s="1197"/>
      <c r="E36" s="1198"/>
      <c r="F36" s="274">
        <v>0.3</v>
      </c>
      <c r="G36" s="275">
        <v>0.41</v>
      </c>
      <c r="H36" s="275">
        <v>0.24</v>
      </c>
      <c r="I36" s="275">
        <v>0.31</v>
      </c>
      <c r="J36" s="276">
        <v>2.85</v>
      </c>
      <c r="K36" s="260"/>
      <c r="L36" s="260"/>
      <c r="M36" s="260"/>
      <c r="N36" s="260"/>
      <c r="O36" s="260"/>
      <c r="P36" s="260"/>
    </row>
    <row r="37" spans="1:16" ht="39" customHeight="1" x14ac:dyDescent="0.15">
      <c r="A37" s="260"/>
      <c r="B37" s="273"/>
      <c r="C37" s="1196" t="s">
        <v>510</v>
      </c>
      <c r="D37" s="1197"/>
      <c r="E37" s="1198"/>
      <c r="F37" s="274">
        <v>0.22</v>
      </c>
      <c r="G37" s="275">
        <v>0.6</v>
      </c>
      <c r="H37" s="275">
        <v>0.4</v>
      </c>
      <c r="I37" s="275">
        <v>0.61</v>
      </c>
      <c r="J37" s="276">
        <v>0.56999999999999995</v>
      </c>
      <c r="K37" s="260"/>
      <c r="L37" s="260"/>
      <c r="M37" s="260"/>
      <c r="N37" s="260"/>
      <c r="O37" s="260"/>
      <c r="P37" s="260"/>
    </row>
    <row r="38" spans="1:16" ht="39" customHeight="1" x14ac:dyDescent="0.15">
      <c r="A38" s="260"/>
      <c r="B38" s="273"/>
      <c r="C38" s="1196" t="s">
        <v>511</v>
      </c>
      <c r="D38" s="1197"/>
      <c r="E38" s="1198"/>
      <c r="F38" s="274">
        <v>1.68</v>
      </c>
      <c r="G38" s="275">
        <v>1.93</v>
      </c>
      <c r="H38" s="275">
        <v>1.38</v>
      </c>
      <c r="I38" s="275">
        <v>1.7</v>
      </c>
      <c r="J38" s="276">
        <v>0.32</v>
      </c>
      <c r="K38" s="260"/>
      <c r="L38" s="260"/>
      <c r="M38" s="260"/>
      <c r="N38" s="260"/>
      <c r="O38" s="260"/>
      <c r="P38" s="260"/>
    </row>
    <row r="39" spans="1:16" ht="39" customHeight="1" x14ac:dyDescent="0.15">
      <c r="A39" s="260"/>
      <c r="B39" s="273"/>
      <c r="C39" s="1196" t="s">
        <v>512</v>
      </c>
      <c r="D39" s="1197"/>
      <c r="E39" s="1198"/>
      <c r="F39" s="274">
        <v>0.05</v>
      </c>
      <c r="G39" s="275">
        <v>0.02</v>
      </c>
      <c r="H39" s="275">
        <v>0.05</v>
      </c>
      <c r="I39" s="275">
        <v>0.01</v>
      </c>
      <c r="J39" s="276">
        <v>0.02</v>
      </c>
      <c r="K39" s="260"/>
      <c r="L39" s="260"/>
      <c r="M39" s="260"/>
      <c r="N39" s="260"/>
      <c r="O39" s="260"/>
      <c r="P39" s="260"/>
    </row>
    <row r="40" spans="1:16" ht="39" customHeight="1" x14ac:dyDescent="0.15">
      <c r="A40" s="260"/>
      <c r="B40" s="273"/>
      <c r="C40" s="1196" t="s">
        <v>513</v>
      </c>
      <c r="D40" s="1197"/>
      <c r="E40" s="1198"/>
      <c r="F40" s="274">
        <v>0</v>
      </c>
      <c r="G40" s="275">
        <v>0</v>
      </c>
      <c r="H40" s="275">
        <v>0</v>
      </c>
      <c r="I40" s="275">
        <v>0</v>
      </c>
      <c r="J40" s="276">
        <v>0</v>
      </c>
      <c r="K40" s="260"/>
      <c r="L40" s="260"/>
      <c r="M40" s="260"/>
      <c r="N40" s="260"/>
      <c r="O40" s="260"/>
      <c r="P40" s="260"/>
    </row>
    <row r="41" spans="1:16" ht="39" customHeight="1" x14ac:dyDescent="0.15">
      <c r="A41" s="260"/>
      <c r="B41" s="273"/>
      <c r="C41" s="1196"/>
      <c r="D41" s="1197"/>
      <c r="E41" s="1198"/>
      <c r="F41" s="274"/>
      <c r="G41" s="275"/>
      <c r="H41" s="275"/>
      <c r="I41" s="275"/>
      <c r="J41" s="276"/>
      <c r="K41" s="260"/>
      <c r="L41" s="260"/>
      <c r="M41" s="260"/>
      <c r="N41" s="260"/>
      <c r="O41" s="260"/>
      <c r="P41" s="260"/>
    </row>
    <row r="42" spans="1:16" ht="39" customHeight="1" x14ac:dyDescent="0.15">
      <c r="A42" s="260"/>
      <c r="B42" s="277"/>
      <c r="C42" s="1196" t="s">
        <v>514</v>
      </c>
      <c r="D42" s="1197"/>
      <c r="E42" s="1198"/>
      <c r="F42" s="274" t="s">
        <v>330</v>
      </c>
      <c r="G42" s="275" t="s">
        <v>330</v>
      </c>
      <c r="H42" s="275" t="s">
        <v>330</v>
      </c>
      <c r="I42" s="275" t="s">
        <v>330</v>
      </c>
      <c r="J42" s="276" t="s">
        <v>330</v>
      </c>
      <c r="K42" s="260"/>
      <c r="L42" s="260"/>
      <c r="M42" s="260"/>
      <c r="N42" s="260"/>
      <c r="O42" s="260"/>
      <c r="P42" s="260"/>
    </row>
    <row r="43" spans="1:16" ht="39" customHeight="1" thickBot="1" x14ac:dyDescent="0.2">
      <c r="A43" s="260"/>
      <c r="B43" s="278"/>
      <c r="C43" s="1199" t="s">
        <v>515</v>
      </c>
      <c r="D43" s="1200"/>
      <c r="E43" s="1201"/>
      <c r="F43" s="279" t="s">
        <v>330</v>
      </c>
      <c r="G43" s="280" t="s">
        <v>330</v>
      </c>
      <c r="H43" s="280" t="s">
        <v>330</v>
      </c>
      <c r="I43" s="280" t="s">
        <v>330</v>
      </c>
      <c r="J43" s="281" t="s">
        <v>330</v>
      </c>
      <c r="K43" s="260"/>
      <c r="L43" s="260"/>
      <c r="M43" s="260"/>
      <c r="N43" s="260"/>
      <c r="O43" s="260"/>
      <c r="P43" s="260"/>
    </row>
    <row r="44" spans="1:16" ht="39" customHeight="1" x14ac:dyDescent="0.15">
      <c r="A44" s="260"/>
      <c r="B44" s="282" t="s">
        <v>516</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U7xzIKKbb0xzThkWpRapLqYvT+qopYQsA98lYV3sT2L1Qg1Pom3GijvFVKS/99EqAHJtpNxPmkT0h+A8+IbN5A==" saltValue="H/7fC8vNMaxnqPDjBuFR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37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517</v>
      </c>
      <c r="P43" s="286"/>
      <c r="Q43" s="286"/>
      <c r="R43" s="286"/>
      <c r="S43" s="286"/>
      <c r="T43" s="286"/>
      <c r="U43" s="286"/>
    </row>
    <row r="44" spans="1:21" ht="30.75" customHeight="1" thickBot="1" x14ac:dyDescent="0.2">
      <c r="A44" s="286"/>
      <c r="B44" s="289" t="s">
        <v>518</v>
      </c>
      <c r="C44" s="290"/>
      <c r="D44" s="290"/>
      <c r="E44" s="291"/>
      <c r="F44" s="291"/>
      <c r="G44" s="291"/>
      <c r="H44" s="291"/>
      <c r="I44" s="291"/>
      <c r="J44" s="292" t="s">
        <v>499</v>
      </c>
      <c r="K44" s="293" t="s">
        <v>4</v>
      </c>
      <c r="L44" s="294" t="s">
        <v>5</v>
      </c>
      <c r="M44" s="294" t="s">
        <v>6</v>
      </c>
      <c r="N44" s="294" t="s">
        <v>7</v>
      </c>
      <c r="O44" s="295" t="s">
        <v>8</v>
      </c>
      <c r="P44" s="286"/>
      <c r="Q44" s="286"/>
      <c r="R44" s="286"/>
      <c r="S44" s="286"/>
      <c r="T44" s="286"/>
      <c r="U44" s="286"/>
    </row>
    <row r="45" spans="1:21" ht="30.75" customHeight="1" x14ac:dyDescent="0.15">
      <c r="A45" s="286"/>
      <c r="B45" s="1204" t="s">
        <v>519</v>
      </c>
      <c r="C45" s="1205"/>
      <c r="D45" s="296"/>
      <c r="E45" s="1210" t="s">
        <v>520</v>
      </c>
      <c r="F45" s="1210"/>
      <c r="G45" s="1210"/>
      <c r="H45" s="1210"/>
      <c r="I45" s="1210"/>
      <c r="J45" s="1211"/>
      <c r="K45" s="297">
        <v>1467</v>
      </c>
      <c r="L45" s="298">
        <v>1395</v>
      </c>
      <c r="M45" s="298">
        <v>1516</v>
      </c>
      <c r="N45" s="298">
        <v>1645</v>
      </c>
      <c r="O45" s="299">
        <v>1678</v>
      </c>
      <c r="P45" s="286"/>
      <c r="Q45" s="286"/>
      <c r="R45" s="286"/>
      <c r="S45" s="286"/>
      <c r="T45" s="286"/>
      <c r="U45" s="286"/>
    </row>
    <row r="46" spans="1:21" ht="30.75" customHeight="1" x14ac:dyDescent="0.15">
      <c r="A46" s="286"/>
      <c r="B46" s="1206"/>
      <c r="C46" s="1207"/>
      <c r="D46" s="300"/>
      <c r="E46" s="1212" t="s">
        <v>521</v>
      </c>
      <c r="F46" s="1212"/>
      <c r="G46" s="1212"/>
      <c r="H46" s="1212"/>
      <c r="I46" s="1212"/>
      <c r="J46" s="1213"/>
      <c r="K46" s="301" t="s">
        <v>330</v>
      </c>
      <c r="L46" s="302" t="s">
        <v>330</v>
      </c>
      <c r="M46" s="302" t="s">
        <v>330</v>
      </c>
      <c r="N46" s="302" t="s">
        <v>330</v>
      </c>
      <c r="O46" s="303" t="s">
        <v>330</v>
      </c>
      <c r="P46" s="286"/>
      <c r="Q46" s="286"/>
      <c r="R46" s="286"/>
      <c r="S46" s="286"/>
      <c r="T46" s="286"/>
      <c r="U46" s="286"/>
    </row>
    <row r="47" spans="1:21" ht="30.75" customHeight="1" x14ac:dyDescent="0.15">
      <c r="A47" s="286"/>
      <c r="B47" s="1206"/>
      <c r="C47" s="1207"/>
      <c r="D47" s="300"/>
      <c r="E47" s="1212" t="s">
        <v>522</v>
      </c>
      <c r="F47" s="1212"/>
      <c r="G47" s="1212"/>
      <c r="H47" s="1212"/>
      <c r="I47" s="1212"/>
      <c r="J47" s="1213"/>
      <c r="K47" s="301" t="s">
        <v>330</v>
      </c>
      <c r="L47" s="302" t="s">
        <v>330</v>
      </c>
      <c r="M47" s="302" t="s">
        <v>330</v>
      </c>
      <c r="N47" s="302" t="s">
        <v>330</v>
      </c>
      <c r="O47" s="303" t="s">
        <v>330</v>
      </c>
      <c r="P47" s="286"/>
      <c r="Q47" s="286"/>
      <c r="R47" s="286"/>
      <c r="S47" s="286"/>
      <c r="T47" s="286"/>
      <c r="U47" s="286"/>
    </row>
    <row r="48" spans="1:21" ht="30.75" customHeight="1" x14ac:dyDescent="0.15">
      <c r="A48" s="286"/>
      <c r="B48" s="1206"/>
      <c r="C48" s="1207"/>
      <c r="D48" s="300"/>
      <c r="E48" s="1212" t="s">
        <v>523</v>
      </c>
      <c r="F48" s="1212"/>
      <c r="G48" s="1212"/>
      <c r="H48" s="1212"/>
      <c r="I48" s="1212"/>
      <c r="J48" s="1213"/>
      <c r="K48" s="301">
        <v>543</v>
      </c>
      <c r="L48" s="302">
        <v>564</v>
      </c>
      <c r="M48" s="302">
        <v>573</v>
      </c>
      <c r="N48" s="302">
        <v>555</v>
      </c>
      <c r="O48" s="303">
        <v>426</v>
      </c>
      <c r="P48" s="286"/>
      <c r="Q48" s="286"/>
      <c r="R48" s="286"/>
      <c r="S48" s="286"/>
      <c r="T48" s="286"/>
      <c r="U48" s="286"/>
    </row>
    <row r="49" spans="1:21" ht="30.75" customHeight="1" x14ac:dyDescent="0.15">
      <c r="A49" s="286"/>
      <c r="B49" s="1206"/>
      <c r="C49" s="1207"/>
      <c r="D49" s="300"/>
      <c r="E49" s="1212" t="s">
        <v>524</v>
      </c>
      <c r="F49" s="1212"/>
      <c r="G49" s="1212"/>
      <c r="H49" s="1212"/>
      <c r="I49" s="1212"/>
      <c r="J49" s="1213"/>
      <c r="K49" s="301">
        <v>187</v>
      </c>
      <c r="L49" s="302">
        <v>187</v>
      </c>
      <c r="M49" s="302">
        <v>187</v>
      </c>
      <c r="N49" s="302">
        <v>222</v>
      </c>
      <c r="O49" s="303">
        <v>226</v>
      </c>
      <c r="P49" s="286"/>
      <c r="Q49" s="286"/>
      <c r="R49" s="286"/>
      <c r="S49" s="286"/>
      <c r="T49" s="286"/>
      <c r="U49" s="286"/>
    </row>
    <row r="50" spans="1:21" ht="30.75" customHeight="1" x14ac:dyDescent="0.15">
      <c r="A50" s="286"/>
      <c r="B50" s="1206"/>
      <c r="C50" s="1207"/>
      <c r="D50" s="300"/>
      <c r="E50" s="1212" t="s">
        <v>525</v>
      </c>
      <c r="F50" s="1212"/>
      <c r="G50" s="1212"/>
      <c r="H50" s="1212"/>
      <c r="I50" s="1212"/>
      <c r="J50" s="1213"/>
      <c r="K50" s="301" t="s">
        <v>330</v>
      </c>
      <c r="L50" s="302" t="s">
        <v>330</v>
      </c>
      <c r="M50" s="302" t="s">
        <v>330</v>
      </c>
      <c r="N50" s="302" t="s">
        <v>330</v>
      </c>
      <c r="O50" s="303" t="s">
        <v>330</v>
      </c>
      <c r="P50" s="286"/>
      <c r="Q50" s="286"/>
      <c r="R50" s="286"/>
      <c r="S50" s="286"/>
      <c r="T50" s="286"/>
      <c r="U50" s="286"/>
    </row>
    <row r="51" spans="1:21" ht="30.75" customHeight="1" x14ac:dyDescent="0.15">
      <c r="A51" s="286"/>
      <c r="B51" s="1208"/>
      <c r="C51" s="1209"/>
      <c r="D51" s="304"/>
      <c r="E51" s="1212" t="s">
        <v>526</v>
      </c>
      <c r="F51" s="1212"/>
      <c r="G51" s="1212"/>
      <c r="H51" s="1212"/>
      <c r="I51" s="1212"/>
      <c r="J51" s="1213"/>
      <c r="K51" s="301" t="s">
        <v>330</v>
      </c>
      <c r="L51" s="302" t="s">
        <v>330</v>
      </c>
      <c r="M51" s="302" t="s">
        <v>330</v>
      </c>
      <c r="N51" s="302" t="s">
        <v>330</v>
      </c>
      <c r="O51" s="303" t="s">
        <v>330</v>
      </c>
      <c r="P51" s="286"/>
      <c r="Q51" s="286"/>
      <c r="R51" s="286"/>
      <c r="S51" s="286"/>
      <c r="T51" s="286"/>
      <c r="U51" s="286"/>
    </row>
    <row r="52" spans="1:21" ht="30.75" customHeight="1" x14ac:dyDescent="0.15">
      <c r="A52" s="286"/>
      <c r="B52" s="1214" t="s">
        <v>527</v>
      </c>
      <c r="C52" s="1215"/>
      <c r="D52" s="304"/>
      <c r="E52" s="1212" t="s">
        <v>528</v>
      </c>
      <c r="F52" s="1212"/>
      <c r="G52" s="1212"/>
      <c r="H52" s="1212"/>
      <c r="I52" s="1212"/>
      <c r="J52" s="1213"/>
      <c r="K52" s="301">
        <v>2165</v>
      </c>
      <c r="L52" s="302">
        <v>1832</v>
      </c>
      <c r="M52" s="302">
        <v>1965</v>
      </c>
      <c r="N52" s="302">
        <v>2009</v>
      </c>
      <c r="O52" s="303">
        <v>1985</v>
      </c>
      <c r="P52" s="286"/>
      <c r="Q52" s="286"/>
      <c r="R52" s="286"/>
      <c r="S52" s="286"/>
      <c r="T52" s="286"/>
      <c r="U52" s="286"/>
    </row>
    <row r="53" spans="1:21" ht="30.75" customHeight="1" thickBot="1" x14ac:dyDescent="0.2">
      <c r="A53" s="286"/>
      <c r="B53" s="1216" t="s">
        <v>529</v>
      </c>
      <c r="C53" s="1217"/>
      <c r="D53" s="305"/>
      <c r="E53" s="1218" t="s">
        <v>530</v>
      </c>
      <c r="F53" s="1218"/>
      <c r="G53" s="1218"/>
      <c r="H53" s="1218"/>
      <c r="I53" s="1218"/>
      <c r="J53" s="1219"/>
      <c r="K53" s="306">
        <v>32</v>
      </c>
      <c r="L53" s="307">
        <v>314</v>
      </c>
      <c r="M53" s="307">
        <v>311</v>
      </c>
      <c r="N53" s="307">
        <v>413</v>
      </c>
      <c r="O53" s="308">
        <v>345</v>
      </c>
      <c r="P53" s="286"/>
      <c r="Q53" s="286"/>
      <c r="R53" s="286"/>
      <c r="S53" s="286"/>
      <c r="T53" s="286"/>
      <c r="U53" s="286"/>
    </row>
    <row r="54" spans="1:21" ht="24" customHeight="1" x14ac:dyDescent="0.15">
      <c r="A54" s="286"/>
      <c r="B54" s="309" t="s">
        <v>531</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532</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499</v>
      </c>
      <c r="K56" s="317" t="s">
        <v>533</v>
      </c>
      <c r="L56" s="318" t="s">
        <v>534</v>
      </c>
      <c r="M56" s="318" t="s">
        <v>535</v>
      </c>
      <c r="N56" s="318" t="s">
        <v>536</v>
      </c>
      <c r="O56" s="319" t="s">
        <v>537</v>
      </c>
      <c r="P56" s="286"/>
      <c r="Q56" s="286"/>
      <c r="R56" s="286"/>
      <c r="S56" s="286"/>
      <c r="T56" s="286"/>
      <c r="U56" s="286"/>
    </row>
    <row r="57" spans="1:21" ht="31.5" customHeight="1" x14ac:dyDescent="0.15">
      <c r="B57" s="1220" t="s">
        <v>538</v>
      </c>
      <c r="C57" s="1221"/>
      <c r="D57" s="1224" t="s">
        <v>539</v>
      </c>
      <c r="E57" s="1225"/>
      <c r="F57" s="1225"/>
      <c r="G57" s="1225"/>
      <c r="H57" s="1225"/>
      <c r="I57" s="1225"/>
      <c r="J57" s="1226"/>
      <c r="K57" s="320" t="s">
        <v>330</v>
      </c>
      <c r="L57" s="321" t="s">
        <v>330</v>
      </c>
      <c r="M57" s="321" t="s">
        <v>330</v>
      </c>
      <c r="N57" s="321" t="s">
        <v>330</v>
      </c>
      <c r="O57" s="322" t="s">
        <v>330</v>
      </c>
    </row>
    <row r="58" spans="1:21" ht="31.5" customHeight="1" thickBot="1" x14ac:dyDescent="0.2">
      <c r="B58" s="1222"/>
      <c r="C58" s="1223"/>
      <c r="D58" s="1227" t="s">
        <v>540</v>
      </c>
      <c r="E58" s="1228"/>
      <c r="F58" s="1228"/>
      <c r="G58" s="1228"/>
      <c r="H58" s="1228"/>
      <c r="I58" s="1228"/>
      <c r="J58" s="1229"/>
      <c r="K58" s="323" t="s">
        <v>330</v>
      </c>
      <c r="L58" s="324" t="s">
        <v>330</v>
      </c>
      <c r="M58" s="324" t="s">
        <v>330</v>
      </c>
      <c r="N58" s="324" t="s">
        <v>330</v>
      </c>
      <c r="O58" s="325" t="s">
        <v>330</v>
      </c>
    </row>
    <row r="59" spans="1:21" ht="24" customHeight="1" x14ac:dyDescent="0.15">
      <c r="B59" s="326"/>
      <c r="C59" s="326"/>
      <c r="D59" s="327" t="s">
        <v>541</v>
      </c>
      <c r="E59" s="328"/>
      <c r="F59" s="328"/>
      <c r="G59" s="328"/>
      <c r="H59" s="328"/>
      <c r="I59" s="328"/>
      <c r="J59" s="328"/>
      <c r="K59" s="328"/>
      <c r="L59" s="328"/>
      <c r="M59" s="328"/>
      <c r="N59" s="328"/>
      <c r="O59" s="328"/>
    </row>
    <row r="60" spans="1:21" ht="24" customHeight="1" x14ac:dyDescent="0.15">
      <c r="B60" s="329"/>
      <c r="C60" s="329"/>
      <c r="D60" s="327" t="s">
        <v>542</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PVZV9mvTIz1ZKGPUxgIXFpUHglFKePPqb4H+nHAJVW/6vBvO9Z0nxkHXwmoTxkSTLxnaRYG4/47SaFgudumJlA==" saltValue="QtGlsxAtBqcdpFQENgPi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F4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517</v>
      </c>
    </row>
    <row r="40" spans="2:13" ht="27.75" customHeight="1" thickBot="1" x14ac:dyDescent="0.2">
      <c r="B40" s="332" t="s">
        <v>518</v>
      </c>
      <c r="C40" s="333"/>
      <c r="D40" s="333"/>
      <c r="E40" s="334"/>
      <c r="F40" s="334"/>
      <c r="G40" s="334"/>
      <c r="H40" s="335" t="s">
        <v>499</v>
      </c>
      <c r="I40" s="336" t="s">
        <v>4</v>
      </c>
      <c r="J40" s="337" t="s">
        <v>5</v>
      </c>
      <c r="K40" s="337" t="s">
        <v>6</v>
      </c>
      <c r="L40" s="337" t="s">
        <v>7</v>
      </c>
      <c r="M40" s="338" t="s">
        <v>8</v>
      </c>
    </row>
    <row r="41" spans="2:13" ht="27.75" customHeight="1" x14ac:dyDescent="0.15">
      <c r="B41" s="1230" t="s">
        <v>543</v>
      </c>
      <c r="C41" s="1231"/>
      <c r="D41" s="339"/>
      <c r="E41" s="1236" t="s">
        <v>544</v>
      </c>
      <c r="F41" s="1236"/>
      <c r="G41" s="1236"/>
      <c r="H41" s="1237"/>
      <c r="I41" s="340">
        <v>17294</v>
      </c>
      <c r="J41" s="341">
        <v>17291</v>
      </c>
      <c r="K41" s="341">
        <v>17319</v>
      </c>
      <c r="L41" s="341">
        <v>17179</v>
      </c>
      <c r="M41" s="342">
        <v>16901</v>
      </c>
    </row>
    <row r="42" spans="2:13" ht="27.75" customHeight="1" x14ac:dyDescent="0.15">
      <c r="B42" s="1232"/>
      <c r="C42" s="1233"/>
      <c r="D42" s="343"/>
      <c r="E42" s="1238" t="s">
        <v>545</v>
      </c>
      <c r="F42" s="1238"/>
      <c r="G42" s="1238"/>
      <c r="H42" s="1239"/>
      <c r="I42" s="344" t="s">
        <v>330</v>
      </c>
      <c r="J42" s="345" t="s">
        <v>330</v>
      </c>
      <c r="K42" s="345" t="s">
        <v>330</v>
      </c>
      <c r="L42" s="345" t="s">
        <v>330</v>
      </c>
      <c r="M42" s="346" t="s">
        <v>330</v>
      </c>
    </row>
    <row r="43" spans="2:13" ht="27.75" customHeight="1" x14ac:dyDescent="0.15">
      <c r="B43" s="1232"/>
      <c r="C43" s="1233"/>
      <c r="D43" s="343"/>
      <c r="E43" s="1238" t="s">
        <v>546</v>
      </c>
      <c r="F43" s="1238"/>
      <c r="G43" s="1238"/>
      <c r="H43" s="1239"/>
      <c r="I43" s="344">
        <v>6745</v>
      </c>
      <c r="J43" s="345">
        <v>6707</v>
      </c>
      <c r="K43" s="345">
        <v>6683</v>
      </c>
      <c r="L43" s="345">
        <v>6576</v>
      </c>
      <c r="M43" s="346">
        <v>6559</v>
      </c>
    </row>
    <row r="44" spans="2:13" ht="27.75" customHeight="1" x14ac:dyDescent="0.15">
      <c r="B44" s="1232"/>
      <c r="C44" s="1233"/>
      <c r="D44" s="343"/>
      <c r="E44" s="1238" t="s">
        <v>547</v>
      </c>
      <c r="F44" s="1238"/>
      <c r="G44" s="1238"/>
      <c r="H44" s="1239"/>
      <c r="I44" s="344">
        <v>1516</v>
      </c>
      <c r="J44" s="345">
        <v>1352</v>
      </c>
      <c r="K44" s="345">
        <v>1295</v>
      </c>
      <c r="L44" s="345">
        <v>1089</v>
      </c>
      <c r="M44" s="346">
        <v>879</v>
      </c>
    </row>
    <row r="45" spans="2:13" ht="27.75" customHeight="1" x14ac:dyDescent="0.15">
      <c r="B45" s="1232"/>
      <c r="C45" s="1233"/>
      <c r="D45" s="343"/>
      <c r="E45" s="1238" t="s">
        <v>548</v>
      </c>
      <c r="F45" s="1238"/>
      <c r="G45" s="1238"/>
      <c r="H45" s="1239"/>
      <c r="I45" s="344">
        <v>2353</v>
      </c>
      <c r="J45" s="345">
        <v>2373</v>
      </c>
      <c r="K45" s="345">
        <v>2292</v>
      </c>
      <c r="L45" s="345">
        <v>2465</v>
      </c>
      <c r="M45" s="346">
        <v>2254</v>
      </c>
    </row>
    <row r="46" spans="2:13" ht="27.75" customHeight="1" x14ac:dyDescent="0.15">
      <c r="B46" s="1232"/>
      <c r="C46" s="1233"/>
      <c r="D46" s="347"/>
      <c r="E46" s="1238" t="s">
        <v>549</v>
      </c>
      <c r="F46" s="1238"/>
      <c r="G46" s="1238"/>
      <c r="H46" s="1239"/>
      <c r="I46" s="344" t="s">
        <v>330</v>
      </c>
      <c r="J46" s="345" t="s">
        <v>330</v>
      </c>
      <c r="K46" s="345" t="s">
        <v>330</v>
      </c>
      <c r="L46" s="345" t="s">
        <v>330</v>
      </c>
      <c r="M46" s="346" t="s">
        <v>330</v>
      </c>
    </row>
    <row r="47" spans="2:13" ht="27.75" customHeight="1" x14ac:dyDescent="0.15">
      <c r="B47" s="1232"/>
      <c r="C47" s="1233"/>
      <c r="D47" s="348"/>
      <c r="E47" s="1240" t="s">
        <v>550</v>
      </c>
      <c r="F47" s="1241"/>
      <c r="G47" s="1241"/>
      <c r="H47" s="1242"/>
      <c r="I47" s="344" t="s">
        <v>330</v>
      </c>
      <c r="J47" s="345" t="s">
        <v>330</v>
      </c>
      <c r="K47" s="345" t="s">
        <v>330</v>
      </c>
      <c r="L47" s="345" t="s">
        <v>330</v>
      </c>
      <c r="M47" s="346" t="s">
        <v>330</v>
      </c>
    </row>
    <row r="48" spans="2:13" ht="27.75" customHeight="1" x14ac:dyDescent="0.15">
      <c r="B48" s="1232"/>
      <c r="C48" s="1233"/>
      <c r="D48" s="343"/>
      <c r="E48" s="1238" t="s">
        <v>551</v>
      </c>
      <c r="F48" s="1238"/>
      <c r="G48" s="1238"/>
      <c r="H48" s="1239"/>
      <c r="I48" s="344" t="s">
        <v>330</v>
      </c>
      <c r="J48" s="345" t="s">
        <v>330</v>
      </c>
      <c r="K48" s="345" t="s">
        <v>330</v>
      </c>
      <c r="L48" s="345" t="s">
        <v>330</v>
      </c>
      <c r="M48" s="346" t="s">
        <v>330</v>
      </c>
    </row>
    <row r="49" spans="2:13" ht="27.75" customHeight="1" x14ac:dyDescent="0.15">
      <c r="B49" s="1234"/>
      <c r="C49" s="1235"/>
      <c r="D49" s="343"/>
      <c r="E49" s="1238" t="s">
        <v>552</v>
      </c>
      <c r="F49" s="1238"/>
      <c r="G49" s="1238"/>
      <c r="H49" s="1239"/>
      <c r="I49" s="344" t="s">
        <v>330</v>
      </c>
      <c r="J49" s="345" t="s">
        <v>330</v>
      </c>
      <c r="K49" s="345" t="s">
        <v>330</v>
      </c>
      <c r="L49" s="345" t="s">
        <v>330</v>
      </c>
      <c r="M49" s="346" t="s">
        <v>330</v>
      </c>
    </row>
    <row r="50" spans="2:13" ht="27.75" customHeight="1" x14ac:dyDescent="0.15">
      <c r="B50" s="1243" t="s">
        <v>553</v>
      </c>
      <c r="C50" s="1244"/>
      <c r="D50" s="349"/>
      <c r="E50" s="1238" t="s">
        <v>554</v>
      </c>
      <c r="F50" s="1238"/>
      <c r="G50" s="1238"/>
      <c r="H50" s="1239"/>
      <c r="I50" s="344">
        <v>5794</v>
      </c>
      <c r="J50" s="345">
        <v>5575</v>
      </c>
      <c r="K50" s="345">
        <v>4985</v>
      </c>
      <c r="L50" s="345">
        <v>4770</v>
      </c>
      <c r="M50" s="346">
        <v>4597</v>
      </c>
    </row>
    <row r="51" spans="2:13" ht="27.75" customHeight="1" x14ac:dyDescent="0.15">
      <c r="B51" s="1232"/>
      <c r="C51" s="1233"/>
      <c r="D51" s="343"/>
      <c r="E51" s="1238" t="s">
        <v>555</v>
      </c>
      <c r="F51" s="1238"/>
      <c r="G51" s="1238"/>
      <c r="H51" s="1239"/>
      <c r="I51" s="344">
        <v>10497</v>
      </c>
      <c r="J51" s="345">
        <v>9903</v>
      </c>
      <c r="K51" s="345">
        <v>9619</v>
      </c>
      <c r="L51" s="345">
        <v>8738</v>
      </c>
      <c r="M51" s="346">
        <v>9591</v>
      </c>
    </row>
    <row r="52" spans="2:13" ht="27.75" customHeight="1" x14ac:dyDescent="0.15">
      <c r="B52" s="1234"/>
      <c r="C52" s="1235"/>
      <c r="D52" s="343"/>
      <c r="E52" s="1238" t="s">
        <v>556</v>
      </c>
      <c r="F52" s="1238"/>
      <c r="G52" s="1238"/>
      <c r="H52" s="1239"/>
      <c r="I52" s="344">
        <v>15582</v>
      </c>
      <c r="J52" s="345">
        <v>15293</v>
      </c>
      <c r="K52" s="345">
        <v>14924</v>
      </c>
      <c r="L52" s="345">
        <v>14213</v>
      </c>
      <c r="M52" s="346">
        <v>13705</v>
      </c>
    </row>
    <row r="53" spans="2:13" ht="27.75" customHeight="1" thickBot="1" x14ac:dyDescent="0.2">
      <c r="B53" s="1245" t="s">
        <v>557</v>
      </c>
      <c r="C53" s="1246"/>
      <c r="D53" s="350"/>
      <c r="E53" s="1247" t="s">
        <v>558</v>
      </c>
      <c r="F53" s="1247"/>
      <c r="G53" s="1247"/>
      <c r="H53" s="1248"/>
      <c r="I53" s="351">
        <v>-3966</v>
      </c>
      <c r="J53" s="352">
        <v>-3047</v>
      </c>
      <c r="K53" s="352">
        <v>-1937</v>
      </c>
      <c r="L53" s="352">
        <v>-412</v>
      </c>
      <c r="M53" s="353">
        <v>-1301</v>
      </c>
    </row>
    <row r="54" spans="2:13" ht="27.75" customHeight="1" x14ac:dyDescent="0.15">
      <c r="B54" s="354" t="s">
        <v>559</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mLcDNtzZW172uCnqS90XoigJvWbydl+P+50lQwyMFDSXeXISz7TXuhP6qaNGW9QALIN8j3hRt35ZB7rbTBXJw==" saltValue="oYb49nnmGkf1CaQVzNnx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560</v>
      </c>
    </row>
    <row r="54" spans="2:8" ht="29.25" customHeight="1" thickBot="1" x14ac:dyDescent="0.25">
      <c r="B54" s="359" t="s">
        <v>24</v>
      </c>
      <c r="C54" s="360"/>
      <c r="D54" s="360"/>
      <c r="E54" s="361" t="s">
        <v>499</v>
      </c>
      <c r="F54" s="362" t="s">
        <v>6</v>
      </c>
      <c r="G54" s="362" t="s">
        <v>7</v>
      </c>
      <c r="H54" s="363" t="s">
        <v>8</v>
      </c>
    </row>
    <row r="55" spans="2:8" ht="52.5" customHeight="1" x14ac:dyDescent="0.15">
      <c r="B55" s="364"/>
      <c r="C55" s="1257" t="s">
        <v>128</v>
      </c>
      <c r="D55" s="1257"/>
      <c r="E55" s="1258"/>
      <c r="F55" s="365">
        <v>1679</v>
      </c>
      <c r="G55" s="365">
        <v>1470</v>
      </c>
      <c r="H55" s="366">
        <v>1486</v>
      </c>
    </row>
    <row r="56" spans="2:8" ht="52.5" customHeight="1" x14ac:dyDescent="0.15">
      <c r="B56" s="367"/>
      <c r="C56" s="1259" t="s">
        <v>561</v>
      </c>
      <c r="D56" s="1259"/>
      <c r="E56" s="1260"/>
      <c r="F56" s="368">
        <v>201</v>
      </c>
      <c r="G56" s="368">
        <v>201</v>
      </c>
      <c r="H56" s="369">
        <v>202</v>
      </c>
    </row>
    <row r="57" spans="2:8" ht="53.25" customHeight="1" x14ac:dyDescent="0.15">
      <c r="B57" s="367"/>
      <c r="C57" s="1261" t="s">
        <v>133</v>
      </c>
      <c r="D57" s="1261"/>
      <c r="E57" s="1262"/>
      <c r="F57" s="370">
        <v>2040</v>
      </c>
      <c r="G57" s="370">
        <v>1925</v>
      </c>
      <c r="H57" s="371">
        <v>1830</v>
      </c>
    </row>
    <row r="58" spans="2:8" ht="45.75" customHeight="1" x14ac:dyDescent="0.15">
      <c r="B58" s="372"/>
      <c r="C58" s="1249" t="s">
        <v>562</v>
      </c>
      <c r="D58" s="1250"/>
      <c r="E58" s="1251"/>
      <c r="F58" s="373">
        <v>942</v>
      </c>
      <c r="G58" s="373">
        <v>825</v>
      </c>
      <c r="H58" s="374">
        <v>751</v>
      </c>
    </row>
    <row r="59" spans="2:8" ht="45.75" customHeight="1" x14ac:dyDescent="0.15">
      <c r="B59" s="372"/>
      <c r="C59" s="1249" t="s">
        <v>563</v>
      </c>
      <c r="D59" s="1250"/>
      <c r="E59" s="1251"/>
      <c r="F59" s="373">
        <v>353</v>
      </c>
      <c r="G59" s="373">
        <v>353</v>
      </c>
      <c r="H59" s="374">
        <v>353</v>
      </c>
    </row>
    <row r="60" spans="2:8" ht="45.75" customHeight="1" x14ac:dyDescent="0.15">
      <c r="B60" s="372"/>
      <c r="C60" s="1249" t="s">
        <v>564</v>
      </c>
      <c r="D60" s="1250"/>
      <c r="E60" s="1251"/>
      <c r="F60" s="373">
        <v>372</v>
      </c>
      <c r="G60" s="373">
        <v>372</v>
      </c>
      <c r="H60" s="374">
        <v>341</v>
      </c>
    </row>
    <row r="61" spans="2:8" ht="45.75" customHeight="1" x14ac:dyDescent="0.15">
      <c r="B61" s="372"/>
      <c r="C61" s="1249" t="s">
        <v>565</v>
      </c>
      <c r="D61" s="1250"/>
      <c r="E61" s="1251"/>
      <c r="F61" s="373">
        <v>181</v>
      </c>
      <c r="G61" s="373">
        <v>181</v>
      </c>
      <c r="H61" s="374">
        <v>181</v>
      </c>
    </row>
    <row r="62" spans="2:8" ht="45.75" customHeight="1" thickBot="1" x14ac:dyDescent="0.2">
      <c r="B62" s="375"/>
      <c r="C62" s="1252" t="s">
        <v>566</v>
      </c>
      <c r="D62" s="1253"/>
      <c r="E62" s="1254"/>
      <c r="F62" s="376">
        <v>154</v>
      </c>
      <c r="G62" s="376">
        <v>154</v>
      </c>
      <c r="H62" s="377">
        <v>154</v>
      </c>
    </row>
    <row r="63" spans="2:8" ht="52.5" customHeight="1" thickBot="1" x14ac:dyDescent="0.2">
      <c r="B63" s="378"/>
      <c r="C63" s="1255" t="s">
        <v>567</v>
      </c>
      <c r="D63" s="1255"/>
      <c r="E63" s="1256"/>
      <c r="F63" s="379">
        <v>3920</v>
      </c>
      <c r="G63" s="379">
        <v>3596</v>
      </c>
      <c r="H63" s="380">
        <v>3518</v>
      </c>
    </row>
    <row r="64" spans="2:8" ht="15" customHeight="1" x14ac:dyDescent="0.15"/>
    <row r="65" ht="0" hidden="1" customHeight="1" x14ac:dyDescent="0.15"/>
    <row r="66" ht="0" hidden="1" customHeight="1" x14ac:dyDescent="0.15"/>
  </sheetData>
  <sheetProtection algorithmName="SHA-512" hashValue="D0rY6Fwc9vd+Xk3qgOFbmztXLlXJ34PTfO+DKxE5Py02tPgxezf1UM2M2aXPkkJV0n+ockeJsJ+byUmq0iZ9dA==" saltValue="VIm04R6N0E9g0LPK0Rhh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Normal="100" zoomScaleSheetLayoutView="55" workbookViewId="0">
      <selection activeCell="AN43" sqref="AN43:DC47"/>
    </sheetView>
  </sheetViews>
  <sheetFormatPr defaultColWidth="0" defaultRowHeight="13.5" customHeight="1" zeroHeight="1" x14ac:dyDescent="0.15"/>
  <cols>
    <col min="1" max="1" width="6.375" style="3" customWidth="1"/>
    <col min="2" max="107" width="2.37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569</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1"/>
      <c r="H51" s="1281"/>
      <c r="I51" s="1285"/>
      <c r="J51" s="1285"/>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0"/>
      <c r="BQ51" s="1265"/>
      <c r="BR51" s="1265"/>
      <c r="BS51" s="1265"/>
      <c r="BT51" s="1265"/>
      <c r="BU51" s="1265"/>
      <c r="BV51" s="1265"/>
      <c r="BW51" s="1265"/>
      <c r="BX51" s="1280"/>
      <c r="BY51" s="1265"/>
      <c r="BZ51" s="1265"/>
      <c r="CA51" s="1265"/>
      <c r="CB51" s="1265"/>
      <c r="CC51" s="1265"/>
      <c r="CD51" s="1265"/>
      <c r="CE51" s="1265"/>
      <c r="CF51" s="1265"/>
      <c r="CG51" s="1265"/>
      <c r="CH51" s="1265"/>
      <c r="CI51" s="1265"/>
      <c r="CJ51" s="1265"/>
      <c r="CK51" s="1265"/>
      <c r="CL51" s="1265"/>
      <c r="CM51" s="1265"/>
      <c r="CN51" s="1265"/>
      <c r="CO51" s="1265"/>
      <c r="CP51" s="1265"/>
      <c r="CQ51" s="1265"/>
      <c r="CR51" s="1265"/>
      <c r="CS51" s="1265"/>
      <c r="CT51" s="1265"/>
      <c r="CU51" s="1265"/>
      <c r="CV51" s="1265"/>
      <c r="CW51" s="1265"/>
      <c r="CX51" s="1265"/>
      <c r="CY51" s="1265"/>
      <c r="CZ51" s="1265"/>
      <c r="DA51" s="1265"/>
      <c r="DB51" s="1265"/>
      <c r="DC51" s="1265"/>
    </row>
    <row r="52" spans="1:109" x14ac:dyDescent="0.15">
      <c r="B52" s="12"/>
      <c r="G52" s="1281"/>
      <c r="H52" s="1281"/>
      <c r="I52" s="1285"/>
      <c r="J52" s="1285"/>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1"/>
      <c r="H53" s="1281"/>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0"/>
      <c r="BQ53" s="1265"/>
      <c r="BR53" s="1265"/>
      <c r="BS53" s="1265"/>
      <c r="BT53" s="1265"/>
      <c r="BU53" s="1265"/>
      <c r="BV53" s="1265"/>
      <c r="BW53" s="1265"/>
      <c r="BX53" s="1280"/>
      <c r="BY53" s="1265"/>
      <c r="BZ53" s="1265"/>
      <c r="CA53" s="1265"/>
      <c r="CB53" s="1265"/>
      <c r="CC53" s="1265"/>
      <c r="CD53" s="1265"/>
      <c r="CE53" s="1265"/>
      <c r="CF53" s="1265">
        <v>52.1</v>
      </c>
      <c r="CG53" s="1265"/>
      <c r="CH53" s="1265"/>
      <c r="CI53" s="1265"/>
      <c r="CJ53" s="1265"/>
      <c r="CK53" s="1265"/>
      <c r="CL53" s="1265"/>
      <c r="CM53" s="1265"/>
      <c r="CN53" s="1265">
        <v>53.6</v>
      </c>
      <c r="CO53" s="1265"/>
      <c r="CP53" s="1265"/>
      <c r="CQ53" s="1265"/>
      <c r="CR53" s="1265"/>
      <c r="CS53" s="1265"/>
      <c r="CT53" s="1265"/>
      <c r="CU53" s="1265"/>
      <c r="CV53" s="1265">
        <v>55.7</v>
      </c>
      <c r="CW53" s="1265"/>
      <c r="CX53" s="1265"/>
      <c r="CY53" s="1265"/>
      <c r="CZ53" s="1265"/>
      <c r="DA53" s="1265"/>
      <c r="DB53" s="1265"/>
      <c r="DC53" s="1265"/>
    </row>
    <row r="54" spans="1:109" x14ac:dyDescent="0.15">
      <c r="A54" s="20"/>
      <c r="B54" s="12"/>
      <c r="G54" s="1281"/>
      <c r="H54" s="1281"/>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0"/>
      <c r="BQ55" s="1265"/>
      <c r="BR55" s="1265"/>
      <c r="BS55" s="1265"/>
      <c r="BT55" s="1265"/>
      <c r="BU55" s="1265"/>
      <c r="BV55" s="1265"/>
      <c r="BW55" s="1265"/>
      <c r="BX55" s="1280"/>
      <c r="BY55" s="1265"/>
      <c r="BZ55" s="1265"/>
      <c r="CA55" s="1265"/>
      <c r="CB55" s="1265"/>
      <c r="CC55" s="1265"/>
      <c r="CD55" s="1265"/>
      <c r="CE55" s="1265"/>
      <c r="CF55" s="1265">
        <v>33.1</v>
      </c>
      <c r="CG55" s="1265"/>
      <c r="CH55" s="1265"/>
      <c r="CI55" s="1265"/>
      <c r="CJ55" s="1265"/>
      <c r="CK55" s="1265"/>
      <c r="CL55" s="1265"/>
      <c r="CM55" s="1265"/>
      <c r="CN55" s="1265">
        <v>31.3</v>
      </c>
      <c r="CO55" s="1265"/>
      <c r="CP55" s="1265"/>
      <c r="CQ55" s="1265"/>
      <c r="CR55" s="1265"/>
      <c r="CS55" s="1265"/>
      <c r="CT55" s="1265"/>
      <c r="CU55" s="1265"/>
      <c r="CV55" s="1265">
        <v>25.3</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0"/>
      <c r="BQ57" s="1265"/>
      <c r="BR57" s="1265"/>
      <c r="BS57" s="1265"/>
      <c r="BT57" s="1265"/>
      <c r="BU57" s="1265"/>
      <c r="BV57" s="1265"/>
      <c r="BW57" s="1265"/>
      <c r="BX57" s="1280"/>
      <c r="BY57" s="1265"/>
      <c r="BZ57" s="1265"/>
      <c r="CA57" s="1265"/>
      <c r="CB57" s="1265"/>
      <c r="CC57" s="1265"/>
      <c r="CD57" s="1265"/>
      <c r="CE57" s="1265"/>
      <c r="CF57" s="1265">
        <v>57.2</v>
      </c>
      <c r="CG57" s="1265"/>
      <c r="CH57" s="1265"/>
      <c r="CI57" s="1265"/>
      <c r="CJ57" s="1265"/>
      <c r="CK57" s="1265"/>
      <c r="CL57" s="1265"/>
      <c r="CM57" s="1265"/>
      <c r="CN57" s="1265">
        <v>58.5</v>
      </c>
      <c r="CO57" s="1265"/>
      <c r="CP57" s="1265"/>
      <c r="CQ57" s="1265"/>
      <c r="CR57" s="1265"/>
      <c r="CS57" s="1265"/>
      <c r="CT57" s="1265"/>
      <c r="CU57" s="1265"/>
      <c r="CV57" s="1265">
        <v>59.9</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568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1"/>
      <c r="H73" s="1281"/>
      <c r="I73" s="1281"/>
      <c r="J73" s="1281"/>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c r="BQ73" s="1265"/>
      <c r="BR73" s="1265"/>
      <c r="BS73" s="1265"/>
      <c r="BT73" s="1265"/>
      <c r="BU73" s="1265"/>
      <c r="BV73" s="1265"/>
      <c r="BW73" s="1265"/>
      <c r="BX73" s="1265"/>
      <c r="BY73" s="1265"/>
      <c r="BZ73" s="1265"/>
      <c r="CA73" s="1265"/>
      <c r="CB73" s="1265"/>
      <c r="CC73" s="1265"/>
      <c r="CD73" s="1265"/>
      <c r="CE73" s="1265"/>
      <c r="CF73" s="1265"/>
      <c r="CG73" s="1265"/>
      <c r="CH73" s="1265"/>
      <c r="CI73" s="1265"/>
      <c r="CJ73" s="1265"/>
      <c r="CK73" s="1265"/>
      <c r="CL73" s="1265"/>
      <c r="CM73" s="1265"/>
      <c r="CN73" s="1265"/>
      <c r="CO73" s="1265"/>
      <c r="CP73" s="1265"/>
      <c r="CQ73" s="1265"/>
      <c r="CR73" s="1265"/>
      <c r="CS73" s="1265"/>
      <c r="CT73" s="1265"/>
      <c r="CU73" s="1265"/>
      <c r="CV73" s="1265"/>
      <c r="CW73" s="1265"/>
      <c r="CX73" s="1265"/>
      <c r="CY73" s="1265"/>
      <c r="CZ73" s="1265"/>
      <c r="DA73" s="1265"/>
      <c r="DB73" s="1265"/>
      <c r="DC73" s="1265"/>
    </row>
    <row r="74" spans="2:107" x14ac:dyDescent="0.15">
      <c r="B74" s="12"/>
      <c r="G74" s="1281"/>
      <c r="H74" s="1281"/>
      <c r="I74" s="1281"/>
      <c r="J74" s="1281"/>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1"/>
      <c r="H75" s="1281"/>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0.9</v>
      </c>
      <c r="BQ75" s="1265"/>
      <c r="BR75" s="1265"/>
      <c r="BS75" s="1265"/>
      <c r="BT75" s="1265"/>
      <c r="BU75" s="1265"/>
      <c r="BV75" s="1265"/>
      <c r="BW75" s="1265"/>
      <c r="BX75" s="1265">
        <v>1.3</v>
      </c>
      <c r="BY75" s="1265"/>
      <c r="BZ75" s="1265"/>
      <c r="CA75" s="1265"/>
      <c r="CB75" s="1265"/>
      <c r="CC75" s="1265"/>
      <c r="CD75" s="1265"/>
      <c r="CE75" s="1265"/>
      <c r="CF75" s="1265">
        <v>1.9</v>
      </c>
      <c r="CG75" s="1265"/>
      <c r="CH75" s="1265"/>
      <c r="CI75" s="1265"/>
      <c r="CJ75" s="1265"/>
      <c r="CK75" s="1265"/>
      <c r="CL75" s="1265"/>
      <c r="CM75" s="1265"/>
      <c r="CN75" s="1265">
        <v>2.9</v>
      </c>
      <c r="CO75" s="1265"/>
      <c r="CP75" s="1265"/>
      <c r="CQ75" s="1265"/>
      <c r="CR75" s="1265"/>
      <c r="CS75" s="1265"/>
      <c r="CT75" s="1265"/>
      <c r="CU75" s="1265"/>
      <c r="CV75" s="1265">
        <v>3</v>
      </c>
      <c r="CW75" s="1265"/>
      <c r="CX75" s="1265"/>
      <c r="CY75" s="1265"/>
      <c r="CZ75" s="1265"/>
      <c r="DA75" s="1265"/>
      <c r="DB75" s="1265"/>
      <c r="DC75" s="1265"/>
    </row>
    <row r="76" spans="2:107" x14ac:dyDescent="0.15">
      <c r="B76" s="12"/>
      <c r="G76" s="1281"/>
      <c r="H76" s="1281"/>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33</v>
      </c>
      <c r="BQ77" s="1265"/>
      <c r="BR77" s="1265"/>
      <c r="BS77" s="1265"/>
      <c r="BT77" s="1265"/>
      <c r="BU77" s="1265"/>
      <c r="BV77" s="1265"/>
      <c r="BW77" s="1265"/>
      <c r="BX77" s="1265">
        <v>37.299999999999997</v>
      </c>
      <c r="BY77" s="1265"/>
      <c r="BZ77" s="1265"/>
      <c r="CA77" s="1265"/>
      <c r="CB77" s="1265"/>
      <c r="CC77" s="1265"/>
      <c r="CD77" s="1265"/>
      <c r="CE77" s="1265"/>
      <c r="CF77" s="1265">
        <v>33.1</v>
      </c>
      <c r="CG77" s="1265"/>
      <c r="CH77" s="1265"/>
      <c r="CI77" s="1265"/>
      <c r="CJ77" s="1265"/>
      <c r="CK77" s="1265"/>
      <c r="CL77" s="1265"/>
      <c r="CM77" s="1265"/>
      <c r="CN77" s="1265">
        <v>31.3</v>
      </c>
      <c r="CO77" s="1265"/>
      <c r="CP77" s="1265"/>
      <c r="CQ77" s="1265"/>
      <c r="CR77" s="1265"/>
      <c r="CS77" s="1265"/>
      <c r="CT77" s="1265"/>
      <c r="CU77" s="1265"/>
      <c r="CV77" s="1265">
        <v>25.3</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8.5</v>
      </c>
      <c r="BQ79" s="1265"/>
      <c r="BR79" s="1265"/>
      <c r="BS79" s="1265"/>
      <c r="BT79" s="1265"/>
      <c r="BU79" s="1265"/>
      <c r="BV79" s="1265"/>
      <c r="BW79" s="1265"/>
      <c r="BX79" s="1265">
        <v>7.8</v>
      </c>
      <c r="BY79" s="1265"/>
      <c r="BZ79" s="1265"/>
      <c r="CA79" s="1265"/>
      <c r="CB79" s="1265"/>
      <c r="CC79" s="1265"/>
      <c r="CD79" s="1265"/>
      <c r="CE79" s="1265"/>
      <c r="CF79" s="1265">
        <v>7.5</v>
      </c>
      <c r="CG79" s="1265"/>
      <c r="CH79" s="1265"/>
      <c r="CI79" s="1265"/>
      <c r="CJ79" s="1265"/>
      <c r="CK79" s="1265"/>
      <c r="CL79" s="1265"/>
      <c r="CM79" s="1265"/>
      <c r="CN79" s="1265">
        <v>7.2</v>
      </c>
      <c r="CO79" s="1265"/>
      <c r="CP79" s="1265"/>
      <c r="CQ79" s="1265"/>
      <c r="CR79" s="1265"/>
      <c r="CS79" s="1265"/>
      <c r="CT79" s="1265"/>
      <c r="CU79" s="1265"/>
      <c r="CV79" s="1265">
        <v>6.9</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vkjsgU4NXkT3zYqT7BHpYq5nC3KsVoh405+G6nSLTbj2dSHsA4M4ld6pu0drl52ZDcHER2bf/a6b5kg1vGeFg==" saltValue="tVNmsZ7CNqnpXNiOvId/B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5" customWidth="1"/>
    <col min="35" max="122" width="2.375" style="6" customWidth="1"/>
    <col min="123" max="16384" width="2.37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mFEzl4gSOne+AQRKkImglIzbGqte6Q4RXg0/4y3o/nniADoRWqJjtUS5NNSRYAf8uxadmRXcETmHXml+13fbw==" saltValue="EkF3qG9l2//4vCqpfAQv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5" customWidth="1"/>
    <col min="35" max="122" width="2.375" style="6" customWidth="1"/>
    <col min="123" max="16384" width="2.37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OUdN7YEeRF0N7/z2NCK4RPcfv9FD9AecbxCsy7DJ5aX63qVC2dr8oPZ7nsDVTTTenSYkced6tHlzCPtyh5keg==" saltValue="rtum6CrvDTaZ7deVIw9S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157</v>
      </c>
      <c r="DI1" s="614"/>
      <c r="DJ1" s="614"/>
      <c r="DK1" s="614"/>
      <c r="DL1" s="614"/>
      <c r="DM1" s="614"/>
      <c r="DN1" s="615"/>
      <c r="DO1" s="81"/>
      <c r="DP1" s="613" t="s">
        <v>158</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15">
      <c r="B2" s="82" t="s">
        <v>159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6" t="s">
        <v>160</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161</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162</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24</v>
      </c>
      <c r="C4" s="617"/>
      <c r="D4" s="617"/>
      <c r="E4" s="617"/>
      <c r="F4" s="617"/>
      <c r="G4" s="617"/>
      <c r="H4" s="617"/>
      <c r="I4" s="617"/>
      <c r="J4" s="617"/>
      <c r="K4" s="617"/>
      <c r="L4" s="617"/>
      <c r="M4" s="617"/>
      <c r="N4" s="617"/>
      <c r="O4" s="617"/>
      <c r="P4" s="617"/>
      <c r="Q4" s="618"/>
      <c r="R4" s="616" t="s">
        <v>163</v>
      </c>
      <c r="S4" s="617"/>
      <c r="T4" s="617"/>
      <c r="U4" s="617"/>
      <c r="V4" s="617"/>
      <c r="W4" s="617"/>
      <c r="X4" s="617"/>
      <c r="Y4" s="618"/>
      <c r="Z4" s="616" t="s">
        <v>164</v>
      </c>
      <c r="AA4" s="617"/>
      <c r="AB4" s="617"/>
      <c r="AC4" s="618"/>
      <c r="AD4" s="616" t="s">
        <v>165</v>
      </c>
      <c r="AE4" s="617"/>
      <c r="AF4" s="617"/>
      <c r="AG4" s="617"/>
      <c r="AH4" s="617"/>
      <c r="AI4" s="617"/>
      <c r="AJ4" s="617"/>
      <c r="AK4" s="618"/>
      <c r="AL4" s="616" t="s">
        <v>164</v>
      </c>
      <c r="AM4" s="617"/>
      <c r="AN4" s="617"/>
      <c r="AO4" s="618"/>
      <c r="AP4" s="622" t="s">
        <v>166</v>
      </c>
      <c r="AQ4" s="622"/>
      <c r="AR4" s="622"/>
      <c r="AS4" s="622"/>
      <c r="AT4" s="622"/>
      <c r="AU4" s="622"/>
      <c r="AV4" s="622"/>
      <c r="AW4" s="622"/>
      <c r="AX4" s="622"/>
      <c r="AY4" s="622"/>
      <c r="AZ4" s="622"/>
      <c r="BA4" s="622"/>
      <c r="BB4" s="622"/>
      <c r="BC4" s="622"/>
      <c r="BD4" s="622"/>
      <c r="BE4" s="622"/>
      <c r="BF4" s="622"/>
      <c r="BG4" s="622" t="s">
        <v>167</v>
      </c>
      <c r="BH4" s="622"/>
      <c r="BI4" s="622"/>
      <c r="BJ4" s="622"/>
      <c r="BK4" s="622"/>
      <c r="BL4" s="622"/>
      <c r="BM4" s="622"/>
      <c r="BN4" s="622"/>
      <c r="BO4" s="622" t="s">
        <v>164</v>
      </c>
      <c r="BP4" s="622"/>
      <c r="BQ4" s="622"/>
      <c r="BR4" s="622"/>
      <c r="BS4" s="622" t="s">
        <v>168</v>
      </c>
      <c r="BT4" s="622"/>
      <c r="BU4" s="622"/>
      <c r="BV4" s="622"/>
      <c r="BW4" s="622"/>
      <c r="BX4" s="622"/>
      <c r="BY4" s="622"/>
      <c r="BZ4" s="622"/>
      <c r="CA4" s="622"/>
      <c r="CB4" s="622"/>
      <c r="CD4" s="619" t="s">
        <v>169</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15">
      <c r="B5" s="623" t="s">
        <v>170</v>
      </c>
      <c r="C5" s="624"/>
      <c r="D5" s="624"/>
      <c r="E5" s="624"/>
      <c r="F5" s="624"/>
      <c r="G5" s="624"/>
      <c r="H5" s="624"/>
      <c r="I5" s="624"/>
      <c r="J5" s="624"/>
      <c r="K5" s="624"/>
      <c r="L5" s="624"/>
      <c r="M5" s="624"/>
      <c r="N5" s="624"/>
      <c r="O5" s="624"/>
      <c r="P5" s="624"/>
      <c r="Q5" s="625"/>
      <c r="R5" s="626">
        <v>12733712</v>
      </c>
      <c r="S5" s="627"/>
      <c r="T5" s="627"/>
      <c r="U5" s="627"/>
      <c r="V5" s="627"/>
      <c r="W5" s="627"/>
      <c r="X5" s="627"/>
      <c r="Y5" s="628"/>
      <c r="Z5" s="629">
        <v>55.3</v>
      </c>
      <c r="AA5" s="629"/>
      <c r="AB5" s="629"/>
      <c r="AC5" s="629"/>
      <c r="AD5" s="630">
        <v>11558575</v>
      </c>
      <c r="AE5" s="630"/>
      <c r="AF5" s="630"/>
      <c r="AG5" s="630"/>
      <c r="AH5" s="630"/>
      <c r="AI5" s="630"/>
      <c r="AJ5" s="630"/>
      <c r="AK5" s="630"/>
      <c r="AL5" s="631">
        <v>86.3</v>
      </c>
      <c r="AM5" s="632"/>
      <c r="AN5" s="632"/>
      <c r="AO5" s="633"/>
      <c r="AP5" s="623" t="s">
        <v>171</v>
      </c>
      <c r="AQ5" s="624"/>
      <c r="AR5" s="624"/>
      <c r="AS5" s="624"/>
      <c r="AT5" s="624"/>
      <c r="AU5" s="624"/>
      <c r="AV5" s="624"/>
      <c r="AW5" s="624"/>
      <c r="AX5" s="624"/>
      <c r="AY5" s="624"/>
      <c r="AZ5" s="624"/>
      <c r="BA5" s="624"/>
      <c r="BB5" s="624"/>
      <c r="BC5" s="624"/>
      <c r="BD5" s="624"/>
      <c r="BE5" s="624"/>
      <c r="BF5" s="625"/>
      <c r="BG5" s="637">
        <v>11698433</v>
      </c>
      <c r="BH5" s="638"/>
      <c r="BI5" s="638"/>
      <c r="BJ5" s="638"/>
      <c r="BK5" s="638"/>
      <c r="BL5" s="638"/>
      <c r="BM5" s="638"/>
      <c r="BN5" s="639"/>
      <c r="BO5" s="640">
        <v>91.9</v>
      </c>
      <c r="BP5" s="640"/>
      <c r="BQ5" s="640"/>
      <c r="BR5" s="640"/>
      <c r="BS5" s="641">
        <v>139858</v>
      </c>
      <c r="BT5" s="641"/>
      <c r="BU5" s="641"/>
      <c r="BV5" s="641"/>
      <c r="BW5" s="641"/>
      <c r="BX5" s="641"/>
      <c r="BY5" s="641"/>
      <c r="BZ5" s="641"/>
      <c r="CA5" s="641"/>
      <c r="CB5" s="645"/>
      <c r="CD5" s="619" t="s">
        <v>166</v>
      </c>
      <c r="CE5" s="620"/>
      <c r="CF5" s="620"/>
      <c r="CG5" s="620"/>
      <c r="CH5" s="620"/>
      <c r="CI5" s="620"/>
      <c r="CJ5" s="620"/>
      <c r="CK5" s="620"/>
      <c r="CL5" s="620"/>
      <c r="CM5" s="620"/>
      <c r="CN5" s="620"/>
      <c r="CO5" s="620"/>
      <c r="CP5" s="620"/>
      <c r="CQ5" s="621"/>
      <c r="CR5" s="619" t="s">
        <v>172</v>
      </c>
      <c r="CS5" s="620"/>
      <c r="CT5" s="620"/>
      <c r="CU5" s="620"/>
      <c r="CV5" s="620"/>
      <c r="CW5" s="620"/>
      <c r="CX5" s="620"/>
      <c r="CY5" s="621"/>
      <c r="CZ5" s="619" t="s">
        <v>164</v>
      </c>
      <c r="DA5" s="620"/>
      <c r="DB5" s="620"/>
      <c r="DC5" s="621"/>
      <c r="DD5" s="619" t="s">
        <v>173</v>
      </c>
      <c r="DE5" s="620"/>
      <c r="DF5" s="620"/>
      <c r="DG5" s="620"/>
      <c r="DH5" s="620"/>
      <c r="DI5" s="620"/>
      <c r="DJ5" s="620"/>
      <c r="DK5" s="620"/>
      <c r="DL5" s="620"/>
      <c r="DM5" s="620"/>
      <c r="DN5" s="620"/>
      <c r="DO5" s="620"/>
      <c r="DP5" s="621"/>
      <c r="DQ5" s="619" t="s">
        <v>174</v>
      </c>
      <c r="DR5" s="620"/>
      <c r="DS5" s="620"/>
      <c r="DT5" s="620"/>
      <c r="DU5" s="620"/>
      <c r="DV5" s="620"/>
      <c r="DW5" s="620"/>
      <c r="DX5" s="620"/>
      <c r="DY5" s="620"/>
      <c r="DZ5" s="620"/>
      <c r="EA5" s="620"/>
      <c r="EB5" s="620"/>
      <c r="EC5" s="621"/>
    </row>
    <row r="6" spans="2:143" ht="11.25" customHeight="1" x14ac:dyDescent="0.15">
      <c r="B6" s="634" t="s">
        <v>175</v>
      </c>
      <c r="C6" s="635"/>
      <c r="D6" s="635"/>
      <c r="E6" s="635"/>
      <c r="F6" s="635"/>
      <c r="G6" s="635"/>
      <c r="H6" s="635"/>
      <c r="I6" s="635"/>
      <c r="J6" s="635"/>
      <c r="K6" s="635"/>
      <c r="L6" s="635"/>
      <c r="M6" s="635"/>
      <c r="N6" s="635"/>
      <c r="O6" s="635"/>
      <c r="P6" s="635"/>
      <c r="Q6" s="636"/>
      <c r="R6" s="637">
        <v>147690</v>
      </c>
      <c r="S6" s="638"/>
      <c r="T6" s="638"/>
      <c r="U6" s="638"/>
      <c r="V6" s="638"/>
      <c r="W6" s="638"/>
      <c r="X6" s="638"/>
      <c r="Y6" s="639"/>
      <c r="Z6" s="640">
        <v>0.6</v>
      </c>
      <c r="AA6" s="640"/>
      <c r="AB6" s="640"/>
      <c r="AC6" s="640"/>
      <c r="AD6" s="641">
        <v>147690</v>
      </c>
      <c r="AE6" s="641"/>
      <c r="AF6" s="641"/>
      <c r="AG6" s="641"/>
      <c r="AH6" s="641"/>
      <c r="AI6" s="641"/>
      <c r="AJ6" s="641"/>
      <c r="AK6" s="641"/>
      <c r="AL6" s="642">
        <v>1.1000000000000001</v>
      </c>
      <c r="AM6" s="643"/>
      <c r="AN6" s="643"/>
      <c r="AO6" s="644"/>
      <c r="AP6" s="634" t="s">
        <v>176</v>
      </c>
      <c r="AQ6" s="635"/>
      <c r="AR6" s="635"/>
      <c r="AS6" s="635"/>
      <c r="AT6" s="635"/>
      <c r="AU6" s="635"/>
      <c r="AV6" s="635"/>
      <c r="AW6" s="635"/>
      <c r="AX6" s="635"/>
      <c r="AY6" s="635"/>
      <c r="AZ6" s="635"/>
      <c r="BA6" s="635"/>
      <c r="BB6" s="635"/>
      <c r="BC6" s="635"/>
      <c r="BD6" s="635"/>
      <c r="BE6" s="635"/>
      <c r="BF6" s="636"/>
      <c r="BG6" s="637">
        <v>11698433</v>
      </c>
      <c r="BH6" s="638"/>
      <c r="BI6" s="638"/>
      <c r="BJ6" s="638"/>
      <c r="BK6" s="638"/>
      <c r="BL6" s="638"/>
      <c r="BM6" s="638"/>
      <c r="BN6" s="639"/>
      <c r="BO6" s="640">
        <v>91.9</v>
      </c>
      <c r="BP6" s="640"/>
      <c r="BQ6" s="640"/>
      <c r="BR6" s="640"/>
      <c r="BS6" s="641">
        <v>139858</v>
      </c>
      <c r="BT6" s="641"/>
      <c r="BU6" s="641"/>
      <c r="BV6" s="641"/>
      <c r="BW6" s="641"/>
      <c r="BX6" s="641"/>
      <c r="BY6" s="641"/>
      <c r="BZ6" s="641"/>
      <c r="CA6" s="641"/>
      <c r="CB6" s="645"/>
      <c r="CD6" s="648" t="s">
        <v>177</v>
      </c>
      <c r="CE6" s="649"/>
      <c r="CF6" s="649"/>
      <c r="CG6" s="649"/>
      <c r="CH6" s="649"/>
      <c r="CI6" s="649"/>
      <c r="CJ6" s="649"/>
      <c r="CK6" s="649"/>
      <c r="CL6" s="649"/>
      <c r="CM6" s="649"/>
      <c r="CN6" s="649"/>
      <c r="CO6" s="649"/>
      <c r="CP6" s="649"/>
      <c r="CQ6" s="650"/>
      <c r="CR6" s="637">
        <v>243835</v>
      </c>
      <c r="CS6" s="638"/>
      <c r="CT6" s="638"/>
      <c r="CU6" s="638"/>
      <c r="CV6" s="638"/>
      <c r="CW6" s="638"/>
      <c r="CX6" s="638"/>
      <c r="CY6" s="639"/>
      <c r="CZ6" s="631">
        <v>1.1000000000000001</v>
      </c>
      <c r="DA6" s="632"/>
      <c r="DB6" s="632"/>
      <c r="DC6" s="651"/>
      <c r="DD6" s="646" t="s">
        <v>178</v>
      </c>
      <c r="DE6" s="638"/>
      <c r="DF6" s="638"/>
      <c r="DG6" s="638"/>
      <c r="DH6" s="638"/>
      <c r="DI6" s="638"/>
      <c r="DJ6" s="638"/>
      <c r="DK6" s="638"/>
      <c r="DL6" s="638"/>
      <c r="DM6" s="638"/>
      <c r="DN6" s="638"/>
      <c r="DO6" s="638"/>
      <c r="DP6" s="639"/>
      <c r="DQ6" s="646">
        <v>243835</v>
      </c>
      <c r="DR6" s="638"/>
      <c r="DS6" s="638"/>
      <c r="DT6" s="638"/>
      <c r="DU6" s="638"/>
      <c r="DV6" s="638"/>
      <c r="DW6" s="638"/>
      <c r="DX6" s="638"/>
      <c r="DY6" s="638"/>
      <c r="DZ6" s="638"/>
      <c r="EA6" s="638"/>
      <c r="EB6" s="638"/>
      <c r="EC6" s="647"/>
    </row>
    <row r="7" spans="2:143" ht="11.25" customHeight="1" x14ac:dyDescent="0.15">
      <c r="B7" s="634" t="s">
        <v>179</v>
      </c>
      <c r="C7" s="635"/>
      <c r="D7" s="635"/>
      <c r="E7" s="635"/>
      <c r="F7" s="635"/>
      <c r="G7" s="635"/>
      <c r="H7" s="635"/>
      <c r="I7" s="635"/>
      <c r="J7" s="635"/>
      <c r="K7" s="635"/>
      <c r="L7" s="635"/>
      <c r="M7" s="635"/>
      <c r="N7" s="635"/>
      <c r="O7" s="635"/>
      <c r="P7" s="635"/>
      <c r="Q7" s="636"/>
      <c r="R7" s="637">
        <v>27045</v>
      </c>
      <c r="S7" s="638"/>
      <c r="T7" s="638"/>
      <c r="U7" s="638"/>
      <c r="V7" s="638"/>
      <c r="W7" s="638"/>
      <c r="X7" s="638"/>
      <c r="Y7" s="639"/>
      <c r="Z7" s="640">
        <v>0.1</v>
      </c>
      <c r="AA7" s="640"/>
      <c r="AB7" s="640"/>
      <c r="AC7" s="640"/>
      <c r="AD7" s="641">
        <v>27045</v>
      </c>
      <c r="AE7" s="641"/>
      <c r="AF7" s="641"/>
      <c r="AG7" s="641"/>
      <c r="AH7" s="641"/>
      <c r="AI7" s="641"/>
      <c r="AJ7" s="641"/>
      <c r="AK7" s="641"/>
      <c r="AL7" s="642">
        <v>0.2</v>
      </c>
      <c r="AM7" s="643"/>
      <c r="AN7" s="643"/>
      <c r="AO7" s="644"/>
      <c r="AP7" s="634" t="s">
        <v>180</v>
      </c>
      <c r="AQ7" s="635"/>
      <c r="AR7" s="635"/>
      <c r="AS7" s="635"/>
      <c r="AT7" s="635"/>
      <c r="AU7" s="635"/>
      <c r="AV7" s="635"/>
      <c r="AW7" s="635"/>
      <c r="AX7" s="635"/>
      <c r="AY7" s="635"/>
      <c r="AZ7" s="635"/>
      <c r="BA7" s="635"/>
      <c r="BB7" s="635"/>
      <c r="BC7" s="635"/>
      <c r="BD7" s="635"/>
      <c r="BE7" s="635"/>
      <c r="BF7" s="636"/>
      <c r="BG7" s="637">
        <v>6455518</v>
      </c>
      <c r="BH7" s="638"/>
      <c r="BI7" s="638"/>
      <c r="BJ7" s="638"/>
      <c r="BK7" s="638"/>
      <c r="BL7" s="638"/>
      <c r="BM7" s="638"/>
      <c r="BN7" s="639"/>
      <c r="BO7" s="640">
        <v>50.7</v>
      </c>
      <c r="BP7" s="640"/>
      <c r="BQ7" s="640"/>
      <c r="BR7" s="640"/>
      <c r="BS7" s="641">
        <v>139858</v>
      </c>
      <c r="BT7" s="641"/>
      <c r="BU7" s="641"/>
      <c r="BV7" s="641"/>
      <c r="BW7" s="641"/>
      <c r="BX7" s="641"/>
      <c r="BY7" s="641"/>
      <c r="BZ7" s="641"/>
      <c r="CA7" s="641"/>
      <c r="CB7" s="645"/>
      <c r="CD7" s="652" t="s">
        <v>181</v>
      </c>
      <c r="CE7" s="653"/>
      <c r="CF7" s="653"/>
      <c r="CG7" s="653"/>
      <c r="CH7" s="653"/>
      <c r="CI7" s="653"/>
      <c r="CJ7" s="653"/>
      <c r="CK7" s="653"/>
      <c r="CL7" s="653"/>
      <c r="CM7" s="653"/>
      <c r="CN7" s="653"/>
      <c r="CO7" s="653"/>
      <c r="CP7" s="653"/>
      <c r="CQ7" s="654"/>
      <c r="CR7" s="637">
        <v>2278203</v>
      </c>
      <c r="CS7" s="638"/>
      <c r="CT7" s="638"/>
      <c r="CU7" s="638"/>
      <c r="CV7" s="638"/>
      <c r="CW7" s="638"/>
      <c r="CX7" s="638"/>
      <c r="CY7" s="639"/>
      <c r="CZ7" s="640">
        <v>10.3</v>
      </c>
      <c r="DA7" s="640"/>
      <c r="DB7" s="640"/>
      <c r="DC7" s="640"/>
      <c r="DD7" s="646">
        <v>29649</v>
      </c>
      <c r="DE7" s="638"/>
      <c r="DF7" s="638"/>
      <c r="DG7" s="638"/>
      <c r="DH7" s="638"/>
      <c r="DI7" s="638"/>
      <c r="DJ7" s="638"/>
      <c r="DK7" s="638"/>
      <c r="DL7" s="638"/>
      <c r="DM7" s="638"/>
      <c r="DN7" s="638"/>
      <c r="DO7" s="638"/>
      <c r="DP7" s="639"/>
      <c r="DQ7" s="646">
        <v>2042244</v>
      </c>
      <c r="DR7" s="638"/>
      <c r="DS7" s="638"/>
      <c r="DT7" s="638"/>
      <c r="DU7" s="638"/>
      <c r="DV7" s="638"/>
      <c r="DW7" s="638"/>
      <c r="DX7" s="638"/>
      <c r="DY7" s="638"/>
      <c r="DZ7" s="638"/>
      <c r="EA7" s="638"/>
      <c r="EB7" s="638"/>
      <c r="EC7" s="647"/>
    </row>
    <row r="8" spans="2:143" ht="11.25" customHeight="1" x14ac:dyDescent="0.15">
      <c r="B8" s="634" t="s">
        <v>182</v>
      </c>
      <c r="C8" s="635"/>
      <c r="D8" s="635"/>
      <c r="E8" s="635"/>
      <c r="F8" s="635"/>
      <c r="G8" s="635"/>
      <c r="H8" s="635"/>
      <c r="I8" s="635"/>
      <c r="J8" s="635"/>
      <c r="K8" s="635"/>
      <c r="L8" s="635"/>
      <c r="M8" s="635"/>
      <c r="N8" s="635"/>
      <c r="O8" s="635"/>
      <c r="P8" s="635"/>
      <c r="Q8" s="636"/>
      <c r="R8" s="637">
        <v>77069</v>
      </c>
      <c r="S8" s="638"/>
      <c r="T8" s="638"/>
      <c r="U8" s="638"/>
      <c r="V8" s="638"/>
      <c r="W8" s="638"/>
      <c r="X8" s="638"/>
      <c r="Y8" s="639"/>
      <c r="Z8" s="640">
        <v>0.3</v>
      </c>
      <c r="AA8" s="640"/>
      <c r="AB8" s="640"/>
      <c r="AC8" s="640"/>
      <c r="AD8" s="641">
        <v>77069</v>
      </c>
      <c r="AE8" s="641"/>
      <c r="AF8" s="641"/>
      <c r="AG8" s="641"/>
      <c r="AH8" s="641"/>
      <c r="AI8" s="641"/>
      <c r="AJ8" s="641"/>
      <c r="AK8" s="641"/>
      <c r="AL8" s="642">
        <v>0.6</v>
      </c>
      <c r="AM8" s="643"/>
      <c r="AN8" s="643"/>
      <c r="AO8" s="644"/>
      <c r="AP8" s="634" t="s">
        <v>183</v>
      </c>
      <c r="AQ8" s="635"/>
      <c r="AR8" s="635"/>
      <c r="AS8" s="635"/>
      <c r="AT8" s="635"/>
      <c r="AU8" s="635"/>
      <c r="AV8" s="635"/>
      <c r="AW8" s="635"/>
      <c r="AX8" s="635"/>
      <c r="AY8" s="635"/>
      <c r="AZ8" s="635"/>
      <c r="BA8" s="635"/>
      <c r="BB8" s="635"/>
      <c r="BC8" s="635"/>
      <c r="BD8" s="635"/>
      <c r="BE8" s="635"/>
      <c r="BF8" s="636"/>
      <c r="BG8" s="637">
        <v>135586</v>
      </c>
      <c r="BH8" s="638"/>
      <c r="BI8" s="638"/>
      <c r="BJ8" s="638"/>
      <c r="BK8" s="638"/>
      <c r="BL8" s="638"/>
      <c r="BM8" s="638"/>
      <c r="BN8" s="639"/>
      <c r="BO8" s="640">
        <v>1.1000000000000001</v>
      </c>
      <c r="BP8" s="640"/>
      <c r="BQ8" s="640"/>
      <c r="BR8" s="640"/>
      <c r="BS8" s="646" t="s">
        <v>114</v>
      </c>
      <c r="BT8" s="638"/>
      <c r="BU8" s="638"/>
      <c r="BV8" s="638"/>
      <c r="BW8" s="638"/>
      <c r="BX8" s="638"/>
      <c r="BY8" s="638"/>
      <c r="BZ8" s="638"/>
      <c r="CA8" s="638"/>
      <c r="CB8" s="647"/>
      <c r="CD8" s="652" t="s">
        <v>184</v>
      </c>
      <c r="CE8" s="653"/>
      <c r="CF8" s="653"/>
      <c r="CG8" s="653"/>
      <c r="CH8" s="653"/>
      <c r="CI8" s="653"/>
      <c r="CJ8" s="653"/>
      <c r="CK8" s="653"/>
      <c r="CL8" s="653"/>
      <c r="CM8" s="653"/>
      <c r="CN8" s="653"/>
      <c r="CO8" s="653"/>
      <c r="CP8" s="653"/>
      <c r="CQ8" s="654"/>
      <c r="CR8" s="637">
        <v>8234868</v>
      </c>
      <c r="CS8" s="638"/>
      <c r="CT8" s="638"/>
      <c r="CU8" s="638"/>
      <c r="CV8" s="638"/>
      <c r="CW8" s="638"/>
      <c r="CX8" s="638"/>
      <c r="CY8" s="639"/>
      <c r="CZ8" s="640">
        <v>37.1</v>
      </c>
      <c r="DA8" s="640"/>
      <c r="DB8" s="640"/>
      <c r="DC8" s="640"/>
      <c r="DD8" s="646">
        <v>32948</v>
      </c>
      <c r="DE8" s="638"/>
      <c r="DF8" s="638"/>
      <c r="DG8" s="638"/>
      <c r="DH8" s="638"/>
      <c r="DI8" s="638"/>
      <c r="DJ8" s="638"/>
      <c r="DK8" s="638"/>
      <c r="DL8" s="638"/>
      <c r="DM8" s="638"/>
      <c r="DN8" s="638"/>
      <c r="DO8" s="638"/>
      <c r="DP8" s="639"/>
      <c r="DQ8" s="646">
        <v>4506009</v>
      </c>
      <c r="DR8" s="638"/>
      <c r="DS8" s="638"/>
      <c r="DT8" s="638"/>
      <c r="DU8" s="638"/>
      <c r="DV8" s="638"/>
      <c r="DW8" s="638"/>
      <c r="DX8" s="638"/>
      <c r="DY8" s="638"/>
      <c r="DZ8" s="638"/>
      <c r="EA8" s="638"/>
      <c r="EB8" s="638"/>
      <c r="EC8" s="647"/>
    </row>
    <row r="9" spans="2:143" ht="11.25" customHeight="1" x14ac:dyDescent="0.15">
      <c r="B9" s="634" t="s">
        <v>185</v>
      </c>
      <c r="C9" s="635"/>
      <c r="D9" s="635"/>
      <c r="E9" s="635"/>
      <c r="F9" s="635"/>
      <c r="G9" s="635"/>
      <c r="H9" s="635"/>
      <c r="I9" s="635"/>
      <c r="J9" s="635"/>
      <c r="K9" s="635"/>
      <c r="L9" s="635"/>
      <c r="M9" s="635"/>
      <c r="N9" s="635"/>
      <c r="O9" s="635"/>
      <c r="P9" s="635"/>
      <c r="Q9" s="636"/>
      <c r="R9" s="637">
        <v>58492</v>
      </c>
      <c r="S9" s="638"/>
      <c r="T9" s="638"/>
      <c r="U9" s="638"/>
      <c r="V9" s="638"/>
      <c r="W9" s="638"/>
      <c r="X9" s="638"/>
      <c r="Y9" s="639"/>
      <c r="Z9" s="640">
        <v>0.3</v>
      </c>
      <c r="AA9" s="640"/>
      <c r="AB9" s="640"/>
      <c r="AC9" s="640"/>
      <c r="AD9" s="641">
        <v>58492</v>
      </c>
      <c r="AE9" s="641"/>
      <c r="AF9" s="641"/>
      <c r="AG9" s="641"/>
      <c r="AH9" s="641"/>
      <c r="AI9" s="641"/>
      <c r="AJ9" s="641"/>
      <c r="AK9" s="641"/>
      <c r="AL9" s="642">
        <v>0.4</v>
      </c>
      <c r="AM9" s="643"/>
      <c r="AN9" s="643"/>
      <c r="AO9" s="644"/>
      <c r="AP9" s="634" t="s">
        <v>186</v>
      </c>
      <c r="AQ9" s="635"/>
      <c r="AR9" s="635"/>
      <c r="AS9" s="635"/>
      <c r="AT9" s="635"/>
      <c r="AU9" s="635"/>
      <c r="AV9" s="635"/>
      <c r="AW9" s="635"/>
      <c r="AX9" s="635"/>
      <c r="AY9" s="635"/>
      <c r="AZ9" s="635"/>
      <c r="BA9" s="635"/>
      <c r="BB9" s="635"/>
      <c r="BC9" s="635"/>
      <c r="BD9" s="635"/>
      <c r="BE9" s="635"/>
      <c r="BF9" s="636"/>
      <c r="BG9" s="637">
        <v>5181511</v>
      </c>
      <c r="BH9" s="638"/>
      <c r="BI9" s="638"/>
      <c r="BJ9" s="638"/>
      <c r="BK9" s="638"/>
      <c r="BL9" s="638"/>
      <c r="BM9" s="638"/>
      <c r="BN9" s="639"/>
      <c r="BO9" s="640">
        <v>40.700000000000003</v>
      </c>
      <c r="BP9" s="640"/>
      <c r="BQ9" s="640"/>
      <c r="BR9" s="640"/>
      <c r="BS9" s="646" t="s">
        <v>114</v>
      </c>
      <c r="BT9" s="638"/>
      <c r="BU9" s="638"/>
      <c r="BV9" s="638"/>
      <c r="BW9" s="638"/>
      <c r="BX9" s="638"/>
      <c r="BY9" s="638"/>
      <c r="BZ9" s="638"/>
      <c r="CA9" s="638"/>
      <c r="CB9" s="647"/>
      <c r="CD9" s="652" t="s">
        <v>187</v>
      </c>
      <c r="CE9" s="653"/>
      <c r="CF9" s="653"/>
      <c r="CG9" s="653"/>
      <c r="CH9" s="653"/>
      <c r="CI9" s="653"/>
      <c r="CJ9" s="653"/>
      <c r="CK9" s="653"/>
      <c r="CL9" s="653"/>
      <c r="CM9" s="653"/>
      <c r="CN9" s="653"/>
      <c r="CO9" s="653"/>
      <c r="CP9" s="653"/>
      <c r="CQ9" s="654"/>
      <c r="CR9" s="637">
        <v>1958584</v>
      </c>
      <c r="CS9" s="638"/>
      <c r="CT9" s="638"/>
      <c r="CU9" s="638"/>
      <c r="CV9" s="638"/>
      <c r="CW9" s="638"/>
      <c r="CX9" s="638"/>
      <c r="CY9" s="639"/>
      <c r="CZ9" s="640">
        <v>8.8000000000000007</v>
      </c>
      <c r="DA9" s="640"/>
      <c r="DB9" s="640"/>
      <c r="DC9" s="640"/>
      <c r="DD9" s="646">
        <v>23185</v>
      </c>
      <c r="DE9" s="638"/>
      <c r="DF9" s="638"/>
      <c r="DG9" s="638"/>
      <c r="DH9" s="638"/>
      <c r="DI9" s="638"/>
      <c r="DJ9" s="638"/>
      <c r="DK9" s="638"/>
      <c r="DL9" s="638"/>
      <c r="DM9" s="638"/>
      <c r="DN9" s="638"/>
      <c r="DO9" s="638"/>
      <c r="DP9" s="639"/>
      <c r="DQ9" s="646">
        <v>1836069</v>
      </c>
      <c r="DR9" s="638"/>
      <c r="DS9" s="638"/>
      <c r="DT9" s="638"/>
      <c r="DU9" s="638"/>
      <c r="DV9" s="638"/>
      <c r="DW9" s="638"/>
      <c r="DX9" s="638"/>
      <c r="DY9" s="638"/>
      <c r="DZ9" s="638"/>
      <c r="EA9" s="638"/>
      <c r="EB9" s="638"/>
      <c r="EC9" s="647"/>
    </row>
    <row r="10" spans="2:143" ht="11.25" customHeight="1" x14ac:dyDescent="0.15">
      <c r="B10" s="634" t="s">
        <v>188</v>
      </c>
      <c r="C10" s="635"/>
      <c r="D10" s="635"/>
      <c r="E10" s="635"/>
      <c r="F10" s="635"/>
      <c r="G10" s="635"/>
      <c r="H10" s="635"/>
      <c r="I10" s="635"/>
      <c r="J10" s="635"/>
      <c r="K10" s="635"/>
      <c r="L10" s="635"/>
      <c r="M10" s="635"/>
      <c r="N10" s="635"/>
      <c r="O10" s="635"/>
      <c r="P10" s="635"/>
      <c r="Q10" s="636"/>
      <c r="R10" s="637" t="s">
        <v>114</v>
      </c>
      <c r="S10" s="638"/>
      <c r="T10" s="638"/>
      <c r="U10" s="638"/>
      <c r="V10" s="638"/>
      <c r="W10" s="638"/>
      <c r="X10" s="638"/>
      <c r="Y10" s="639"/>
      <c r="Z10" s="640" t="s">
        <v>114</v>
      </c>
      <c r="AA10" s="640"/>
      <c r="AB10" s="640"/>
      <c r="AC10" s="640"/>
      <c r="AD10" s="641" t="s">
        <v>114</v>
      </c>
      <c r="AE10" s="641"/>
      <c r="AF10" s="641"/>
      <c r="AG10" s="641"/>
      <c r="AH10" s="641"/>
      <c r="AI10" s="641"/>
      <c r="AJ10" s="641"/>
      <c r="AK10" s="641"/>
      <c r="AL10" s="642" t="s">
        <v>114</v>
      </c>
      <c r="AM10" s="643"/>
      <c r="AN10" s="643"/>
      <c r="AO10" s="644"/>
      <c r="AP10" s="634" t="s">
        <v>189</v>
      </c>
      <c r="AQ10" s="635"/>
      <c r="AR10" s="635"/>
      <c r="AS10" s="635"/>
      <c r="AT10" s="635"/>
      <c r="AU10" s="635"/>
      <c r="AV10" s="635"/>
      <c r="AW10" s="635"/>
      <c r="AX10" s="635"/>
      <c r="AY10" s="635"/>
      <c r="AZ10" s="635"/>
      <c r="BA10" s="635"/>
      <c r="BB10" s="635"/>
      <c r="BC10" s="635"/>
      <c r="BD10" s="635"/>
      <c r="BE10" s="635"/>
      <c r="BF10" s="636"/>
      <c r="BG10" s="637">
        <v>170690</v>
      </c>
      <c r="BH10" s="638"/>
      <c r="BI10" s="638"/>
      <c r="BJ10" s="638"/>
      <c r="BK10" s="638"/>
      <c r="BL10" s="638"/>
      <c r="BM10" s="638"/>
      <c r="BN10" s="639"/>
      <c r="BO10" s="640">
        <v>1.3</v>
      </c>
      <c r="BP10" s="640"/>
      <c r="BQ10" s="640"/>
      <c r="BR10" s="640"/>
      <c r="BS10" s="646" t="s">
        <v>178</v>
      </c>
      <c r="BT10" s="638"/>
      <c r="BU10" s="638"/>
      <c r="BV10" s="638"/>
      <c r="BW10" s="638"/>
      <c r="BX10" s="638"/>
      <c r="BY10" s="638"/>
      <c r="BZ10" s="638"/>
      <c r="CA10" s="638"/>
      <c r="CB10" s="647"/>
      <c r="CD10" s="652" t="s">
        <v>190</v>
      </c>
      <c r="CE10" s="653"/>
      <c r="CF10" s="653"/>
      <c r="CG10" s="653"/>
      <c r="CH10" s="653"/>
      <c r="CI10" s="653"/>
      <c r="CJ10" s="653"/>
      <c r="CK10" s="653"/>
      <c r="CL10" s="653"/>
      <c r="CM10" s="653"/>
      <c r="CN10" s="653"/>
      <c r="CO10" s="653"/>
      <c r="CP10" s="653"/>
      <c r="CQ10" s="654"/>
      <c r="CR10" s="637">
        <v>5248</v>
      </c>
      <c r="CS10" s="638"/>
      <c r="CT10" s="638"/>
      <c r="CU10" s="638"/>
      <c r="CV10" s="638"/>
      <c r="CW10" s="638"/>
      <c r="CX10" s="638"/>
      <c r="CY10" s="639"/>
      <c r="CZ10" s="640">
        <v>0</v>
      </c>
      <c r="DA10" s="640"/>
      <c r="DB10" s="640"/>
      <c r="DC10" s="640"/>
      <c r="DD10" s="646" t="s">
        <v>114</v>
      </c>
      <c r="DE10" s="638"/>
      <c r="DF10" s="638"/>
      <c r="DG10" s="638"/>
      <c r="DH10" s="638"/>
      <c r="DI10" s="638"/>
      <c r="DJ10" s="638"/>
      <c r="DK10" s="638"/>
      <c r="DL10" s="638"/>
      <c r="DM10" s="638"/>
      <c r="DN10" s="638"/>
      <c r="DO10" s="638"/>
      <c r="DP10" s="639"/>
      <c r="DQ10" s="646">
        <v>248</v>
      </c>
      <c r="DR10" s="638"/>
      <c r="DS10" s="638"/>
      <c r="DT10" s="638"/>
      <c r="DU10" s="638"/>
      <c r="DV10" s="638"/>
      <c r="DW10" s="638"/>
      <c r="DX10" s="638"/>
      <c r="DY10" s="638"/>
      <c r="DZ10" s="638"/>
      <c r="EA10" s="638"/>
      <c r="EB10" s="638"/>
      <c r="EC10" s="647"/>
    </row>
    <row r="11" spans="2:143" ht="11.25" customHeight="1" x14ac:dyDescent="0.15">
      <c r="B11" s="634" t="s">
        <v>191</v>
      </c>
      <c r="C11" s="635"/>
      <c r="D11" s="635"/>
      <c r="E11" s="635"/>
      <c r="F11" s="635"/>
      <c r="G11" s="635"/>
      <c r="H11" s="635"/>
      <c r="I11" s="635"/>
      <c r="J11" s="635"/>
      <c r="K11" s="635"/>
      <c r="L11" s="635"/>
      <c r="M11" s="635"/>
      <c r="N11" s="635"/>
      <c r="O11" s="635"/>
      <c r="P11" s="635"/>
      <c r="Q11" s="636"/>
      <c r="R11" s="637" t="s">
        <v>114</v>
      </c>
      <c r="S11" s="638"/>
      <c r="T11" s="638"/>
      <c r="U11" s="638"/>
      <c r="V11" s="638"/>
      <c r="W11" s="638"/>
      <c r="X11" s="638"/>
      <c r="Y11" s="639"/>
      <c r="Z11" s="640" t="s">
        <v>178</v>
      </c>
      <c r="AA11" s="640"/>
      <c r="AB11" s="640"/>
      <c r="AC11" s="640"/>
      <c r="AD11" s="641" t="s">
        <v>67</v>
      </c>
      <c r="AE11" s="641"/>
      <c r="AF11" s="641"/>
      <c r="AG11" s="641"/>
      <c r="AH11" s="641"/>
      <c r="AI11" s="641"/>
      <c r="AJ11" s="641"/>
      <c r="AK11" s="641"/>
      <c r="AL11" s="642" t="s">
        <v>67</v>
      </c>
      <c r="AM11" s="643"/>
      <c r="AN11" s="643"/>
      <c r="AO11" s="644"/>
      <c r="AP11" s="634" t="s">
        <v>192</v>
      </c>
      <c r="AQ11" s="635"/>
      <c r="AR11" s="635"/>
      <c r="AS11" s="635"/>
      <c r="AT11" s="635"/>
      <c r="AU11" s="635"/>
      <c r="AV11" s="635"/>
      <c r="AW11" s="635"/>
      <c r="AX11" s="635"/>
      <c r="AY11" s="635"/>
      <c r="AZ11" s="635"/>
      <c r="BA11" s="635"/>
      <c r="BB11" s="635"/>
      <c r="BC11" s="635"/>
      <c r="BD11" s="635"/>
      <c r="BE11" s="635"/>
      <c r="BF11" s="636"/>
      <c r="BG11" s="637">
        <v>967731</v>
      </c>
      <c r="BH11" s="638"/>
      <c r="BI11" s="638"/>
      <c r="BJ11" s="638"/>
      <c r="BK11" s="638"/>
      <c r="BL11" s="638"/>
      <c r="BM11" s="638"/>
      <c r="BN11" s="639"/>
      <c r="BO11" s="640">
        <v>7.6</v>
      </c>
      <c r="BP11" s="640"/>
      <c r="BQ11" s="640"/>
      <c r="BR11" s="640"/>
      <c r="BS11" s="646">
        <v>139858</v>
      </c>
      <c r="BT11" s="638"/>
      <c r="BU11" s="638"/>
      <c r="BV11" s="638"/>
      <c r="BW11" s="638"/>
      <c r="BX11" s="638"/>
      <c r="BY11" s="638"/>
      <c r="BZ11" s="638"/>
      <c r="CA11" s="638"/>
      <c r="CB11" s="647"/>
      <c r="CD11" s="652" t="s">
        <v>193</v>
      </c>
      <c r="CE11" s="653"/>
      <c r="CF11" s="653"/>
      <c r="CG11" s="653"/>
      <c r="CH11" s="653"/>
      <c r="CI11" s="653"/>
      <c r="CJ11" s="653"/>
      <c r="CK11" s="653"/>
      <c r="CL11" s="653"/>
      <c r="CM11" s="653"/>
      <c r="CN11" s="653"/>
      <c r="CO11" s="653"/>
      <c r="CP11" s="653"/>
      <c r="CQ11" s="654"/>
      <c r="CR11" s="637">
        <v>81197</v>
      </c>
      <c r="CS11" s="638"/>
      <c r="CT11" s="638"/>
      <c r="CU11" s="638"/>
      <c r="CV11" s="638"/>
      <c r="CW11" s="638"/>
      <c r="CX11" s="638"/>
      <c r="CY11" s="639"/>
      <c r="CZ11" s="640">
        <v>0.4</v>
      </c>
      <c r="DA11" s="640"/>
      <c r="DB11" s="640"/>
      <c r="DC11" s="640"/>
      <c r="DD11" s="646">
        <v>2596</v>
      </c>
      <c r="DE11" s="638"/>
      <c r="DF11" s="638"/>
      <c r="DG11" s="638"/>
      <c r="DH11" s="638"/>
      <c r="DI11" s="638"/>
      <c r="DJ11" s="638"/>
      <c r="DK11" s="638"/>
      <c r="DL11" s="638"/>
      <c r="DM11" s="638"/>
      <c r="DN11" s="638"/>
      <c r="DO11" s="638"/>
      <c r="DP11" s="639"/>
      <c r="DQ11" s="646">
        <v>72483</v>
      </c>
      <c r="DR11" s="638"/>
      <c r="DS11" s="638"/>
      <c r="DT11" s="638"/>
      <c r="DU11" s="638"/>
      <c r="DV11" s="638"/>
      <c r="DW11" s="638"/>
      <c r="DX11" s="638"/>
      <c r="DY11" s="638"/>
      <c r="DZ11" s="638"/>
      <c r="EA11" s="638"/>
      <c r="EB11" s="638"/>
      <c r="EC11" s="647"/>
    </row>
    <row r="12" spans="2:143" ht="11.25" customHeight="1" x14ac:dyDescent="0.15">
      <c r="B12" s="634" t="s">
        <v>194</v>
      </c>
      <c r="C12" s="635"/>
      <c r="D12" s="635"/>
      <c r="E12" s="635"/>
      <c r="F12" s="635"/>
      <c r="G12" s="635"/>
      <c r="H12" s="635"/>
      <c r="I12" s="635"/>
      <c r="J12" s="635"/>
      <c r="K12" s="635"/>
      <c r="L12" s="635"/>
      <c r="M12" s="635"/>
      <c r="N12" s="635"/>
      <c r="O12" s="635"/>
      <c r="P12" s="635"/>
      <c r="Q12" s="636"/>
      <c r="R12" s="637">
        <v>1234587</v>
      </c>
      <c r="S12" s="638"/>
      <c r="T12" s="638"/>
      <c r="U12" s="638"/>
      <c r="V12" s="638"/>
      <c r="W12" s="638"/>
      <c r="X12" s="638"/>
      <c r="Y12" s="639"/>
      <c r="Z12" s="640">
        <v>5.4</v>
      </c>
      <c r="AA12" s="640"/>
      <c r="AB12" s="640"/>
      <c r="AC12" s="640"/>
      <c r="AD12" s="641">
        <v>1234587</v>
      </c>
      <c r="AE12" s="641"/>
      <c r="AF12" s="641"/>
      <c r="AG12" s="641"/>
      <c r="AH12" s="641"/>
      <c r="AI12" s="641"/>
      <c r="AJ12" s="641"/>
      <c r="AK12" s="641"/>
      <c r="AL12" s="642">
        <v>9.1999999999999993</v>
      </c>
      <c r="AM12" s="643"/>
      <c r="AN12" s="643"/>
      <c r="AO12" s="644"/>
      <c r="AP12" s="634" t="s">
        <v>195</v>
      </c>
      <c r="AQ12" s="635"/>
      <c r="AR12" s="635"/>
      <c r="AS12" s="635"/>
      <c r="AT12" s="635"/>
      <c r="AU12" s="635"/>
      <c r="AV12" s="635"/>
      <c r="AW12" s="635"/>
      <c r="AX12" s="635"/>
      <c r="AY12" s="635"/>
      <c r="AZ12" s="635"/>
      <c r="BA12" s="635"/>
      <c r="BB12" s="635"/>
      <c r="BC12" s="635"/>
      <c r="BD12" s="635"/>
      <c r="BE12" s="635"/>
      <c r="BF12" s="636"/>
      <c r="BG12" s="637">
        <v>4692158</v>
      </c>
      <c r="BH12" s="638"/>
      <c r="BI12" s="638"/>
      <c r="BJ12" s="638"/>
      <c r="BK12" s="638"/>
      <c r="BL12" s="638"/>
      <c r="BM12" s="638"/>
      <c r="BN12" s="639"/>
      <c r="BO12" s="640">
        <v>36.799999999999997</v>
      </c>
      <c r="BP12" s="640"/>
      <c r="BQ12" s="640"/>
      <c r="BR12" s="640"/>
      <c r="BS12" s="646" t="s">
        <v>114</v>
      </c>
      <c r="BT12" s="638"/>
      <c r="BU12" s="638"/>
      <c r="BV12" s="638"/>
      <c r="BW12" s="638"/>
      <c r="BX12" s="638"/>
      <c r="BY12" s="638"/>
      <c r="BZ12" s="638"/>
      <c r="CA12" s="638"/>
      <c r="CB12" s="647"/>
      <c r="CD12" s="652" t="s">
        <v>196</v>
      </c>
      <c r="CE12" s="653"/>
      <c r="CF12" s="653"/>
      <c r="CG12" s="653"/>
      <c r="CH12" s="653"/>
      <c r="CI12" s="653"/>
      <c r="CJ12" s="653"/>
      <c r="CK12" s="653"/>
      <c r="CL12" s="653"/>
      <c r="CM12" s="653"/>
      <c r="CN12" s="653"/>
      <c r="CO12" s="653"/>
      <c r="CP12" s="653"/>
      <c r="CQ12" s="654"/>
      <c r="CR12" s="637">
        <v>385920</v>
      </c>
      <c r="CS12" s="638"/>
      <c r="CT12" s="638"/>
      <c r="CU12" s="638"/>
      <c r="CV12" s="638"/>
      <c r="CW12" s="638"/>
      <c r="CX12" s="638"/>
      <c r="CY12" s="639"/>
      <c r="CZ12" s="640">
        <v>1.7</v>
      </c>
      <c r="DA12" s="640"/>
      <c r="DB12" s="640"/>
      <c r="DC12" s="640"/>
      <c r="DD12" s="646">
        <v>134647</v>
      </c>
      <c r="DE12" s="638"/>
      <c r="DF12" s="638"/>
      <c r="DG12" s="638"/>
      <c r="DH12" s="638"/>
      <c r="DI12" s="638"/>
      <c r="DJ12" s="638"/>
      <c r="DK12" s="638"/>
      <c r="DL12" s="638"/>
      <c r="DM12" s="638"/>
      <c r="DN12" s="638"/>
      <c r="DO12" s="638"/>
      <c r="DP12" s="639"/>
      <c r="DQ12" s="646">
        <v>277648</v>
      </c>
      <c r="DR12" s="638"/>
      <c r="DS12" s="638"/>
      <c r="DT12" s="638"/>
      <c r="DU12" s="638"/>
      <c r="DV12" s="638"/>
      <c r="DW12" s="638"/>
      <c r="DX12" s="638"/>
      <c r="DY12" s="638"/>
      <c r="DZ12" s="638"/>
      <c r="EA12" s="638"/>
      <c r="EB12" s="638"/>
      <c r="EC12" s="647"/>
    </row>
    <row r="13" spans="2:143" ht="11.25" customHeight="1" x14ac:dyDescent="0.15">
      <c r="B13" s="634" t="s">
        <v>197</v>
      </c>
      <c r="C13" s="635"/>
      <c r="D13" s="635"/>
      <c r="E13" s="635"/>
      <c r="F13" s="635"/>
      <c r="G13" s="635"/>
      <c r="H13" s="635"/>
      <c r="I13" s="635"/>
      <c r="J13" s="635"/>
      <c r="K13" s="635"/>
      <c r="L13" s="635"/>
      <c r="M13" s="635"/>
      <c r="N13" s="635"/>
      <c r="O13" s="635"/>
      <c r="P13" s="635"/>
      <c r="Q13" s="636"/>
      <c r="R13" s="637" t="s">
        <v>114</v>
      </c>
      <c r="S13" s="638"/>
      <c r="T13" s="638"/>
      <c r="U13" s="638"/>
      <c r="V13" s="638"/>
      <c r="W13" s="638"/>
      <c r="X13" s="638"/>
      <c r="Y13" s="639"/>
      <c r="Z13" s="640" t="s">
        <v>114</v>
      </c>
      <c r="AA13" s="640"/>
      <c r="AB13" s="640"/>
      <c r="AC13" s="640"/>
      <c r="AD13" s="641" t="s">
        <v>114</v>
      </c>
      <c r="AE13" s="641"/>
      <c r="AF13" s="641"/>
      <c r="AG13" s="641"/>
      <c r="AH13" s="641"/>
      <c r="AI13" s="641"/>
      <c r="AJ13" s="641"/>
      <c r="AK13" s="641"/>
      <c r="AL13" s="642" t="s">
        <v>67</v>
      </c>
      <c r="AM13" s="643"/>
      <c r="AN13" s="643"/>
      <c r="AO13" s="644"/>
      <c r="AP13" s="634" t="s">
        <v>198</v>
      </c>
      <c r="AQ13" s="635"/>
      <c r="AR13" s="635"/>
      <c r="AS13" s="635"/>
      <c r="AT13" s="635"/>
      <c r="AU13" s="635"/>
      <c r="AV13" s="635"/>
      <c r="AW13" s="635"/>
      <c r="AX13" s="635"/>
      <c r="AY13" s="635"/>
      <c r="AZ13" s="635"/>
      <c r="BA13" s="635"/>
      <c r="BB13" s="635"/>
      <c r="BC13" s="635"/>
      <c r="BD13" s="635"/>
      <c r="BE13" s="635"/>
      <c r="BF13" s="636"/>
      <c r="BG13" s="637">
        <v>4691226</v>
      </c>
      <c r="BH13" s="638"/>
      <c r="BI13" s="638"/>
      <c r="BJ13" s="638"/>
      <c r="BK13" s="638"/>
      <c r="BL13" s="638"/>
      <c r="BM13" s="638"/>
      <c r="BN13" s="639"/>
      <c r="BO13" s="640">
        <v>36.799999999999997</v>
      </c>
      <c r="BP13" s="640"/>
      <c r="BQ13" s="640"/>
      <c r="BR13" s="640"/>
      <c r="BS13" s="646" t="s">
        <v>178</v>
      </c>
      <c r="BT13" s="638"/>
      <c r="BU13" s="638"/>
      <c r="BV13" s="638"/>
      <c r="BW13" s="638"/>
      <c r="BX13" s="638"/>
      <c r="BY13" s="638"/>
      <c r="BZ13" s="638"/>
      <c r="CA13" s="638"/>
      <c r="CB13" s="647"/>
      <c r="CD13" s="652" t="s">
        <v>199</v>
      </c>
      <c r="CE13" s="653"/>
      <c r="CF13" s="653"/>
      <c r="CG13" s="653"/>
      <c r="CH13" s="653"/>
      <c r="CI13" s="653"/>
      <c r="CJ13" s="653"/>
      <c r="CK13" s="653"/>
      <c r="CL13" s="653"/>
      <c r="CM13" s="653"/>
      <c r="CN13" s="653"/>
      <c r="CO13" s="653"/>
      <c r="CP13" s="653"/>
      <c r="CQ13" s="654"/>
      <c r="CR13" s="637">
        <v>4587164</v>
      </c>
      <c r="CS13" s="638"/>
      <c r="CT13" s="638"/>
      <c r="CU13" s="638"/>
      <c r="CV13" s="638"/>
      <c r="CW13" s="638"/>
      <c r="CX13" s="638"/>
      <c r="CY13" s="639"/>
      <c r="CZ13" s="640">
        <v>20.7</v>
      </c>
      <c r="DA13" s="640"/>
      <c r="DB13" s="640"/>
      <c r="DC13" s="640"/>
      <c r="DD13" s="646">
        <v>2876480</v>
      </c>
      <c r="DE13" s="638"/>
      <c r="DF13" s="638"/>
      <c r="DG13" s="638"/>
      <c r="DH13" s="638"/>
      <c r="DI13" s="638"/>
      <c r="DJ13" s="638"/>
      <c r="DK13" s="638"/>
      <c r="DL13" s="638"/>
      <c r="DM13" s="638"/>
      <c r="DN13" s="638"/>
      <c r="DO13" s="638"/>
      <c r="DP13" s="639"/>
      <c r="DQ13" s="646">
        <v>2137584</v>
      </c>
      <c r="DR13" s="638"/>
      <c r="DS13" s="638"/>
      <c r="DT13" s="638"/>
      <c r="DU13" s="638"/>
      <c r="DV13" s="638"/>
      <c r="DW13" s="638"/>
      <c r="DX13" s="638"/>
      <c r="DY13" s="638"/>
      <c r="DZ13" s="638"/>
      <c r="EA13" s="638"/>
      <c r="EB13" s="638"/>
      <c r="EC13" s="647"/>
    </row>
    <row r="14" spans="2:143" ht="11.25" customHeight="1" x14ac:dyDescent="0.15">
      <c r="B14" s="634" t="s">
        <v>200</v>
      </c>
      <c r="C14" s="635"/>
      <c r="D14" s="635"/>
      <c r="E14" s="635"/>
      <c r="F14" s="635"/>
      <c r="G14" s="635"/>
      <c r="H14" s="635"/>
      <c r="I14" s="635"/>
      <c r="J14" s="635"/>
      <c r="K14" s="635"/>
      <c r="L14" s="635"/>
      <c r="M14" s="635"/>
      <c r="N14" s="635"/>
      <c r="O14" s="635"/>
      <c r="P14" s="635"/>
      <c r="Q14" s="636"/>
      <c r="R14" s="637" t="s">
        <v>67</v>
      </c>
      <c r="S14" s="638"/>
      <c r="T14" s="638"/>
      <c r="U14" s="638"/>
      <c r="V14" s="638"/>
      <c r="W14" s="638"/>
      <c r="X14" s="638"/>
      <c r="Y14" s="639"/>
      <c r="Z14" s="640" t="s">
        <v>114</v>
      </c>
      <c r="AA14" s="640"/>
      <c r="AB14" s="640"/>
      <c r="AC14" s="640"/>
      <c r="AD14" s="641" t="s">
        <v>178</v>
      </c>
      <c r="AE14" s="641"/>
      <c r="AF14" s="641"/>
      <c r="AG14" s="641"/>
      <c r="AH14" s="641"/>
      <c r="AI14" s="641"/>
      <c r="AJ14" s="641"/>
      <c r="AK14" s="641"/>
      <c r="AL14" s="642" t="s">
        <v>114</v>
      </c>
      <c r="AM14" s="643"/>
      <c r="AN14" s="643"/>
      <c r="AO14" s="644"/>
      <c r="AP14" s="634" t="s">
        <v>201</v>
      </c>
      <c r="AQ14" s="635"/>
      <c r="AR14" s="635"/>
      <c r="AS14" s="635"/>
      <c r="AT14" s="635"/>
      <c r="AU14" s="635"/>
      <c r="AV14" s="635"/>
      <c r="AW14" s="635"/>
      <c r="AX14" s="635"/>
      <c r="AY14" s="635"/>
      <c r="AZ14" s="635"/>
      <c r="BA14" s="635"/>
      <c r="BB14" s="635"/>
      <c r="BC14" s="635"/>
      <c r="BD14" s="635"/>
      <c r="BE14" s="635"/>
      <c r="BF14" s="636"/>
      <c r="BG14" s="637">
        <v>131866</v>
      </c>
      <c r="BH14" s="638"/>
      <c r="BI14" s="638"/>
      <c r="BJ14" s="638"/>
      <c r="BK14" s="638"/>
      <c r="BL14" s="638"/>
      <c r="BM14" s="638"/>
      <c r="BN14" s="639"/>
      <c r="BO14" s="640">
        <v>1</v>
      </c>
      <c r="BP14" s="640"/>
      <c r="BQ14" s="640"/>
      <c r="BR14" s="640"/>
      <c r="BS14" s="646" t="s">
        <v>114</v>
      </c>
      <c r="BT14" s="638"/>
      <c r="BU14" s="638"/>
      <c r="BV14" s="638"/>
      <c r="BW14" s="638"/>
      <c r="BX14" s="638"/>
      <c r="BY14" s="638"/>
      <c r="BZ14" s="638"/>
      <c r="CA14" s="638"/>
      <c r="CB14" s="647"/>
      <c r="CD14" s="652" t="s">
        <v>202</v>
      </c>
      <c r="CE14" s="653"/>
      <c r="CF14" s="653"/>
      <c r="CG14" s="653"/>
      <c r="CH14" s="653"/>
      <c r="CI14" s="653"/>
      <c r="CJ14" s="653"/>
      <c r="CK14" s="653"/>
      <c r="CL14" s="653"/>
      <c r="CM14" s="653"/>
      <c r="CN14" s="653"/>
      <c r="CO14" s="653"/>
      <c r="CP14" s="653"/>
      <c r="CQ14" s="654"/>
      <c r="CR14" s="637">
        <v>738125</v>
      </c>
      <c r="CS14" s="638"/>
      <c r="CT14" s="638"/>
      <c r="CU14" s="638"/>
      <c r="CV14" s="638"/>
      <c r="CW14" s="638"/>
      <c r="CX14" s="638"/>
      <c r="CY14" s="639"/>
      <c r="CZ14" s="640">
        <v>3.3</v>
      </c>
      <c r="DA14" s="640"/>
      <c r="DB14" s="640"/>
      <c r="DC14" s="640"/>
      <c r="DD14" s="646">
        <v>11417</v>
      </c>
      <c r="DE14" s="638"/>
      <c r="DF14" s="638"/>
      <c r="DG14" s="638"/>
      <c r="DH14" s="638"/>
      <c r="DI14" s="638"/>
      <c r="DJ14" s="638"/>
      <c r="DK14" s="638"/>
      <c r="DL14" s="638"/>
      <c r="DM14" s="638"/>
      <c r="DN14" s="638"/>
      <c r="DO14" s="638"/>
      <c r="DP14" s="639"/>
      <c r="DQ14" s="646">
        <v>734022</v>
      </c>
      <c r="DR14" s="638"/>
      <c r="DS14" s="638"/>
      <c r="DT14" s="638"/>
      <c r="DU14" s="638"/>
      <c r="DV14" s="638"/>
      <c r="DW14" s="638"/>
      <c r="DX14" s="638"/>
      <c r="DY14" s="638"/>
      <c r="DZ14" s="638"/>
      <c r="EA14" s="638"/>
      <c r="EB14" s="638"/>
      <c r="EC14" s="647"/>
    </row>
    <row r="15" spans="2:143" ht="11.25" customHeight="1" x14ac:dyDescent="0.15">
      <c r="B15" s="634" t="s">
        <v>203</v>
      </c>
      <c r="C15" s="635"/>
      <c r="D15" s="635"/>
      <c r="E15" s="635"/>
      <c r="F15" s="635"/>
      <c r="G15" s="635"/>
      <c r="H15" s="635"/>
      <c r="I15" s="635"/>
      <c r="J15" s="635"/>
      <c r="K15" s="635"/>
      <c r="L15" s="635"/>
      <c r="M15" s="635"/>
      <c r="N15" s="635"/>
      <c r="O15" s="635"/>
      <c r="P15" s="635"/>
      <c r="Q15" s="636"/>
      <c r="R15" s="637">
        <v>85663</v>
      </c>
      <c r="S15" s="638"/>
      <c r="T15" s="638"/>
      <c r="U15" s="638"/>
      <c r="V15" s="638"/>
      <c r="W15" s="638"/>
      <c r="X15" s="638"/>
      <c r="Y15" s="639"/>
      <c r="Z15" s="640">
        <v>0.4</v>
      </c>
      <c r="AA15" s="640"/>
      <c r="AB15" s="640"/>
      <c r="AC15" s="640"/>
      <c r="AD15" s="641">
        <v>85663</v>
      </c>
      <c r="AE15" s="641"/>
      <c r="AF15" s="641"/>
      <c r="AG15" s="641"/>
      <c r="AH15" s="641"/>
      <c r="AI15" s="641"/>
      <c r="AJ15" s="641"/>
      <c r="AK15" s="641"/>
      <c r="AL15" s="642">
        <v>0.6</v>
      </c>
      <c r="AM15" s="643"/>
      <c r="AN15" s="643"/>
      <c r="AO15" s="644"/>
      <c r="AP15" s="634" t="s">
        <v>204</v>
      </c>
      <c r="AQ15" s="635"/>
      <c r="AR15" s="635"/>
      <c r="AS15" s="635"/>
      <c r="AT15" s="635"/>
      <c r="AU15" s="635"/>
      <c r="AV15" s="635"/>
      <c r="AW15" s="635"/>
      <c r="AX15" s="635"/>
      <c r="AY15" s="635"/>
      <c r="AZ15" s="635"/>
      <c r="BA15" s="635"/>
      <c r="BB15" s="635"/>
      <c r="BC15" s="635"/>
      <c r="BD15" s="635"/>
      <c r="BE15" s="635"/>
      <c r="BF15" s="636"/>
      <c r="BG15" s="637">
        <v>418891</v>
      </c>
      <c r="BH15" s="638"/>
      <c r="BI15" s="638"/>
      <c r="BJ15" s="638"/>
      <c r="BK15" s="638"/>
      <c r="BL15" s="638"/>
      <c r="BM15" s="638"/>
      <c r="BN15" s="639"/>
      <c r="BO15" s="640">
        <v>3.3</v>
      </c>
      <c r="BP15" s="640"/>
      <c r="BQ15" s="640"/>
      <c r="BR15" s="640"/>
      <c r="BS15" s="646" t="s">
        <v>178</v>
      </c>
      <c r="BT15" s="638"/>
      <c r="BU15" s="638"/>
      <c r="BV15" s="638"/>
      <c r="BW15" s="638"/>
      <c r="BX15" s="638"/>
      <c r="BY15" s="638"/>
      <c r="BZ15" s="638"/>
      <c r="CA15" s="638"/>
      <c r="CB15" s="647"/>
      <c r="CD15" s="652" t="s">
        <v>205</v>
      </c>
      <c r="CE15" s="653"/>
      <c r="CF15" s="653"/>
      <c r="CG15" s="653"/>
      <c r="CH15" s="653"/>
      <c r="CI15" s="653"/>
      <c r="CJ15" s="653"/>
      <c r="CK15" s="653"/>
      <c r="CL15" s="653"/>
      <c r="CM15" s="653"/>
      <c r="CN15" s="653"/>
      <c r="CO15" s="653"/>
      <c r="CP15" s="653"/>
      <c r="CQ15" s="654"/>
      <c r="CR15" s="637">
        <v>2002315</v>
      </c>
      <c r="CS15" s="638"/>
      <c r="CT15" s="638"/>
      <c r="CU15" s="638"/>
      <c r="CV15" s="638"/>
      <c r="CW15" s="638"/>
      <c r="CX15" s="638"/>
      <c r="CY15" s="639"/>
      <c r="CZ15" s="640">
        <v>9</v>
      </c>
      <c r="DA15" s="640"/>
      <c r="DB15" s="640"/>
      <c r="DC15" s="640"/>
      <c r="DD15" s="646">
        <v>127023</v>
      </c>
      <c r="DE15" s="638"/>
      <c r="DF15" s="638"/>
      <c r="DG15" s="638"/>
      <c r="DH15" s="638"/>
      <c r="DI15" s="638"/>
      <c r="DJ15" s="638"/>
      <c r="DK15" s="638"/>
      <c r="DL15" s="638"/>
      <c r="DM15" s="638"/>
      <c r="DN15" s="638"/>
      <c r="DO15" s="638"/>
      <c r="DP15" s="639"/>
      <c r="DQ15" s="646">
        <v>1602376</v>
      </c>
      <c r="DR15" s="638"/>
      <c r="DS15" s="638"/>
      <c r="DT15" s="638"/>
      <c r="DU15" s="638"/>
      <c r="DV15" s="638"/>
      <c r="DW15" s="638"/>
      <c r="DX15" s="638"/>
      <c r="DY15" s="638"/>
      <c r="DZ15" s="638"/>
      <c r="EA15" s="638"/>
      <c r="EB15" s="638"/>
      <c r="EC15" s="647"/>
    </row>
    <row r="16" spans="2:143" ht="11.25" customHeight="1" x14ac:dyDescent="0.15">
      <c r="B16" s="634" t="s">
        <v>206</v>
      </c>
      <c r="C16" s="635"/>
      <c r="D16" s="635"/>
      <c r="E16" s="635"/>
      <c r="F16" s="635"/>
      <c r="G16" s="635"/>
      <c r="H16" s="635"/>
      <c r="I16" s="635"/>
      <c r="J16" s="635"/>
      <c r="K16" s="635"/>
      <c r="L16" s="635"/>
      <c r="M16" s="635"/>
      <c r="N16" s="635"/>
      <c r="O16" s="635"/>
      <c r="P16" s="635"/>
      <c r="Q16" s="636"/>
      <c r="R16" s="637" t="s">
        <v>67</v>
      </c>
      <c r="S16" s="638"/>
      <c r="T16" s="638"/>
      <c r="U16" s="638"/>
      <c r="V16" s="638"/>
      <c r="W16" s="638"/>
      <c r="X16" s="638"/>
      <c r="Y16" s="639"/>
      <c r="Z16" s="640" t="s">
        <v>178</v>
      </c>
      <c r="AA16" s="640"/>
      <c r="AB16" s="640"/>
      <c r="AC16" s="640"/>
      <c r="AD16" s="641" t="s">
        <v>67</v>
      </c>
      <c r="AE16" s="641"/>
      <c r="AF16" s="641"/>
      <c r="AG16" s="641"/>
      <c r="AH16" s="641"/>
      <c r="AI16" s="641"/>
      <c r="AJ16" s="641"/>
      <c r="AK16" s="641"/>
      <c r="AL16" s="642" t="s">
        <v>114</v>
      </c>
      <c r="AM16" s="643"/>
      <c r="AN16" s="643"/>
      <c r="AO16" s="644"/>
      <c r="AP16" s="634" t="s">
        <v>207</v>
      </c>
      <c r="AQ16" s="635"/>
      <c r="AR16" s="635"/>
      <c r="AS16" s="635"/>
      <c r="AT16" s="635"/>
      <c r="AU16" s="635"/>
      <c r="AV16" s="635"/>
      <c r="AW16" s="635"/>
      <c r="AX16" s="635"/>
      <c r="AY16" s="635"/>
      <c r="AZ16" s="635"/>
      <c r="BA16" s="635"/>
      <c r="BB16" s="635"/>
      <c r="BC16" s="635"/>
      <c r="BD16" s="635"/>
      <c r="BE16" s="635"/>
      <c r="BF16" s="636"/>
      <c r="BG16" s="637" t="s">
        <v>114</v>
      </c>
      <c r="BH16" s="638"/>
      <c r="BI16" s="638"/>
      <c r="BJ16" s="638"/>
      <c r="BK16" s="638"/>
      <c r="BL16" s="638"/>
      <c r="BM16" s="638"/>
      <c r="BN16" s="639"/>
      <c r="BO16" s="640" t="s">
        <v>67</v>
      </c>
      <c r="BP16" s="640"/>
      <c r="BQ16" s="640"/>
      <c r="BR16" s="640"/>
      <c r="BS16" s="646" t="s">
        <v>67</v>
      </c>
      <c r="BT16" s="638"/>
      <c r="BU16" s="638"/>
      <c r="BV16" s="638"/>
      <c r="BW16" s="638"/>
      <c r="BX16" s="638"/>
      <c r="BY16" s="638"/>
      <c r="BZ16" s="638"/>
      <c r="CA16" s="638"/>
      <c r="CB16" s="647"/>
      <c r="CD16" s="652" t="s">
        <v>208</v>
      </c>
      <c r="CE16" s="653"/>
      <c r="CF16" s="653"/>
      <c r="CG16" s="653"/>
      <c r="CH16" s="653"/>
      <c r="CI16" s="653"/>
      <c r="CJ16" s="653"/>
      <c r="CK16" s="653"/>
      <c r="CL16" s="653"/>
      <c r="CM16" s="653"/>
      <c r="CN16" s="653"/>
      <c r="CO16" s="653"/>
      <c r="CP16" s="653"/>
      <c r="CQ16" s="654"/>
      <c r="CR16" s="637" t="s">
        <v>178</v>
      </c>
      <c r="CS16" s="638"/>
      <c r="CT16" s="638"/>
      <c r="CU16" s="638"/>
      <c r="CV16" s="638"/>
      <c r="CW16" s="638"/>
      <c r="CX16" s="638"/>
      <c r="CY16" s="639"/>
      <c r="CZ16" s="640" t="s">
        <v>114</v>
      </c>
      <c r="DA16" s="640"/>
      <c r="DB16" s="640"/>
      <c r="DC16" s="640"/>
      <c r="DD16" s="646" t="s">
        <v>114</v>
      </c>
      <c r="DE16" s="638"/>
      <c r="DF16" s="638"/>
      <c r="DG16" s="638"/>
      <c r="DH16" s="638"/>
      <c r="DI16" s="638"/>
      <c r="DJ16" s="638"/>
      <c r="DK16" s="638"/>
      <c r="DL16" s="638"/>
      <c r="DM16" s="638"/>
      <c r="DN16" s="638"/>
      <c r="DO16" s="638"/>
      <c r="DP16" s="639"/>
      <c r="DQ16" s="646" t="s">
        <v>114</v>
      </c>
      <c r="DR16" s="638"/>
      <c r="DS16" s="638"/>
      <c r="DT16" s="638"/>
      <c r="DU16" s="638"/>
      <c r="DV16" s="638"/>
      <c r="DW16" s="638"/>
      <c r="DX16" s="638"/>
      <c r="DY16" s="638"/>
      <c r="DZ16" s="638"/>
      <c r="EA16" s="638"/>
      <c r="EB16" s="638"/>
      <c r="EC16" s="647"/>
    </row>
    <row r="17" spans="2:133" ht="11.25" customHeight="1" x14ac:dyDescent="0.15">
      <c r="B17" s="634" t="s">
        <v>209</v>
      </c>
      <c r="C17" s="635"/>
      <c r="D17" s="635"/>
      <c r="E17" s="635"/>
      <c r="F17" s="635"/>
      <c r="G17" s="635"/>
      <c r="H17" s="635"/>
      <c r="I17" s="635"/>
      <c r="J17" s="635"/>
      <c r="K17" s="635"/>
      <c r="L17" s="635"/>
      <c r="M17" s="635"/>
      <c r="N17" s="635"/>
      <c r="O17" s="635"/>
      <c r="P17" s="635"/>
      <c r="Q17" s="636"/>
      <c r="R17" s="637">
        <v>65182</v>
      </c>
      <c r="S17" s="638"/>
      <c r="T17" s="638"/>
      <c r="U17" s="638"/>
      <c r="V17" s="638"/>
      <c r="W17" s="638"/>
      <c r="X17" s="638"/>
      <c r="Y17" s="639"/>
      <c r="Z17" s="640">
        <v>0.3</v>
      </c>
      <c r="AA17" s="640"/>
      <c r="AB17" s="640"/>
      <c r="AC17" s="640"/>
      <c r="AD17" s="641">
        <v>65182</v>
      </c>
      <c r="AE17" s="641"/>
      <c r="AF17" s="641"/>
      <c r="AG17" s="641"/>
      <c r="AH17" s="641"/>
      <c r="AI17" s="641"/>
      <c r="AJ17" s="641"/>
      <c r="AK17" s="641"/>
      <c r="AL17" s="642">
        <v>0.5</v>
      </c>
      <c r="AM17" s="643"/>
      <c r="AN17" s="643"/>
      <c r="AO17" s="644"/>
      <c r="AP17" s="634" t="s">
        <v>210</v>
      </c>
      <c r="AQ17" s="635"/>
      <c r="AR17" s="635"/>
      <c r="AS17" s="635"/>
      <c r="AT17" s="635"/>
      <c r="AU17" s="635"/>
      <c r="AV17" s="635"/>
      <c r="AW17" s="635"/>
      <c r="AX17" s="635"/>
      <c r="AY17" s="635"/>
      <c r="AZ17" s="635"/>
      <c r="BA17" s="635"/>
      <c r="BB17" s="635"/>
      <c r="BC17" s="635"/>
      <c r="BD17" s="635"/>
      <c r="BE17" s="635"/>
      <c r="BF17" s="636"/>
      <c r="BG17" s="637" t="s">
        <v>178</v>
      </c>
      <c r="BH17" s="638"/>
      <c r="BI17" s="638"/>
      <c r="BJ17" s="638"/>
      <c r="BK17" s="638"/>
      <c r="BL17" s="638"/>
      <c r="BM17" s="638"/>
      <c r="BN17" s="639"/>
      <c r="BO17" s="640" t="s">
        <v>67</v>
      </c>
      <c r="BP17" s="640"/>
      <c r="BQ17" s="640"/>
      <c r="BR17" s="640"/>
      <c r="BS17" s="646" t="s">
        <v>67</v>
      </c>
      <c r="BT17" s="638"/>
      <c r="BU17" s="638"/>
      <c r="BV17" s="638"/>
      <c r="BW17" s="638"/>
      <c r="BX17" s="638"/>
      <c r="BY17" s="638"/>
      <c r="BZ17" s="638"/>
      <c r="CA17" s="638"/>
      <c r="CB17" s="647"/>
      <c r="CD17" s="652" t="s">
        <v>211</v>
      </c>
      <c r="CE17" s="653"/>
      <c r="CF17" s="653"/>
      <c r="CG17" s="653"/>
      <c r="CH17" s="653"/>
      <c r="CI17" s="653"/>
      <c r="CJ17" s="653"/>
      <c r="CK17" s="653"/>
      <c r="CL17" s="653"/>
      <c r="CM17" s="653"/>
      <c r="CN17" s="653"/>
      <c r="CO17" s="653"/>
      <c r="CP17" s="653"/>
      <c r="CQ17" s="654"/>
      <c r="CR17" s="637">
        <v>1677638</v>
      </c>
      <c r="CS17" s="638"/>
      <c r="CT17" s="638"/>
      <c r="CU17" s="638"/>
      <c r="CV17" s="638"/>
      <c r="CW17" s="638"/>
      <c r="CX17" s="638"/>
      <c r="CY17" s="639"/>
      <c r="CZ17" s="640">
        <v>7.6</v>
      </c>
      <c r="DA17" s="640"/>
      <c r="DB17" s="640"/>
      <c r="DC17" s="640"/>
      <c r="DD17" s="646" t="s">
        <v>114</v>
      </c>
      <c r="DE17" s="638"/>
      <c r="DF17" s="638"/>
      <c r="DG17" s="638"/>
      <c r="DH17" s="638"/>
      <c r="DI17" s="638"/>
      <c r="DJ17" s="638"/>
      <c r="DK17" s="638"/>
      <c r="DL17" s="638"/>
      <c r="DM17" s="638"/>
      <c r="DN17" s="638"/>
      <c r="DO17" s="638"/>
      <c r="DP17" s="639"/>
      <c r="DQ17" s="646">
        <v>1672275</v>
      </c>
      <c r="DR17" s="638"/>
      <c r="DS17" s="638"/>
      <c r="DT17" s="638"/>
      <c r="DU17" s="638"/>
      <c r="DV17" s="638"/>
      <c r="DW17" s="638"/>
      <c r="DX17" s="638"/>
      <c r="DY17" s="638"/>
      <c r="DZ17" s="638"/>
      <c r="EA17" s="638"/>
      <c r="EB17" s="638"/>
      <c r="EC17" s="647"/>
    </row>
    <row r="18" spans="2:133" ht="11.25" customHeight="1" x14ac:dyDescent="0.15">
      <c r="B18" s="634" t="s">
        <v>212</v>
      </c>
      <c r="C18" s="635"/>
      <c r="D18" s="635"/>
      <c r="E18" s="635"/>
      <c r="F18" s="635"/>
      <c r="G18" s="635"/>
      <c r="H18" s="635"/>
      <c r="I18" s="635"/>
      <c r="J18" s="635"/>
      <c r="K18" s="635"/>
      <c r="L18" s="635"/>
      <c r="M18" s="635"/>
      <c r="N18" s="635"/>
      <c r="O18" s="635"/>
      <c r="P18" s="635"/>
      <c r="Q18" s="636"/>
      <c r="R18" s="637">
        <v>189782</v>
      </c>
      <c r="S18" s="638"/>
      <c r="T18" s="638"/>
      <c r="U18" s="638"/>
      <c r="V18" s="638"/>
      <c r="W18" s="638"/>
      <c r="X18" s="638"/>
      <c r="Y18" s="639"/>
      <c r="Z18" s="640">
        <v>0.8</v>
      </c>
      <c r="AA18" s="640"/>
      <c r="AB18" s="640"/>
      <c r="AC18" s="640"/>
      <c r="AD18" s="641">
        <v>79202</v>
      </c>
      <c r="AE18" s="641"/>
      <c r="AF18" s="641"/>
      <c r="AG18" s="641"/>
      <c r="AH18" s="641"/>
      <c r="AI18" s="641"/>
      <c r="AJ18" s="641"/>
      <c r="AK18" s="641"/>
      <c r="AL18" s="642">
        <v>0.6</v>
      </c>
      <c r="AM18" s="643"/>
      <c r="AN18" s="643"/>
      <c r="AO18" s="644"/>
      <c r="AP18" s="634" t="s">
        <v>213</v>
      </c>
      <c r="AQ18" s="635"/>
      <c r="AR18" s="635"/>
      <c r="AS18" s="635"/>
      <c r="AT18" s="635"/>
      <c r="AU18" s="635"/>
      <c r="AV18" s="635"/>
      <c r="AW18" s="635"/>
      <c r="AX18" s="635"/>
      <c r="AY18" s="635"/>
      <c r="AZ18" s="635"/>
      <c r="BA18" s="635"/>
      <c r="BB18" s="635"/>
      <c r="BC18" s="635"/>
      <c r="BD18" s="635"/>
      <c r="BE18" s="635"/>
      <c r="BF18" s="636"/>
      <c r="BG18" s="637" t="s">
        <v>114</v>
      </c>
      <c r="BH18" s="638"/>
      <c r="BI18" s="638"/>
      <c r="BJ18" s="638"/>
      <c r="BK18" s="638"/>
      <c r="BL18" s="638"/>
      <c r="BM18" s="638"/>
      <c r="BN18" s="639"/>
      <c r="BO18" s="640" t="s">
        <v>67</v>
      </c>
      <c r="BP18" s="640"/>
      <c r="BQ18" s="640"/>
      <c r="BR18" s="640"/>
      <c r="BS18" s="646" t="s">
        <v>67</v>
      </c>
      <c r="BT18" s="638"/>
      <c r="BU18" s="638"/>
      <c r="BV18" s="638"/>
      <c r="BW18" s="638"/>
      <c r="BX18" s="638"/>
      <c r="BY18" s="638"/>
      <c r="BZ18" s="638"/>
      <c r="CA18" s="638"/>
      <c r="CB18" s="647"/>
      <c r="CD18" s="652" t="s">
        <v>214</v>
      </c>
      <c r="CE18" s="653"/>
      <c r="CF18" s="653"/>
      <c r="CG18" s="653"/>
      <c r="CH18" s="653"/>
      <c r="CI18" s="653"/>
      <c r="CJ18" s="653"/>
      <c r="CK18" s="653"/>
      <c r="CL18" s="653"/>
      <c r="CM18" s="653"/>
      <c r="CN18" s="653"/>
      <c r="CO18" s="653"/>
      <c r="CP18" s="653"/>
      <c r="CQ18" s="654"/>
      <c r="CR18" s="637" t="s">
        <v>114</v>
      </c>
      <c r="CS18" s="638"/>
      <c r="CT18" s="638"/>
      <c r="CU18" s="638"/>
      <c r="CV18" s="638"/>
      <c r="CW18" s="638"/>
      <c r="CX18" s="638"/>
      <c r="CY18" s="639"/>
      <c r="CZ18" s="640" t="s">
        <v>114</v>
      </c>
      <c r="DA18" s="640"/>
      <c r="DB18" s="640"/>
      <c r="DC18" s="640"/>
      <c r="DD18" s="646" t="s">
        <v>114</v>
      </c>
      <c r="DE18" s="638"/>
      <c r="DF18" s="638"/>
      <c r="DG18" s="638"/>
      <c r="DH18" s="638"/>
      <c r="DI18" s="638"/>
      <c r="DJ18" s="638"/>
      <c r="DK18" s="638"/>
      <c r="DL18" s="638"/>
      <c r="DM18" s="638"/>
      <c r="DN18" s="638"/>
      <c r="DO18" s="638"/>
      <c r="DP18" s="639"/>
      <c r="DQ18" s="646" t="s">
        <v>67</v>
      </c>
      <c r="DR18" s="638"/>
      <c r="DS18" s="638"/>
      <c r="DT18" s="638"/>
      <c r="DU18" s="638"/>
      <c r="DV18" s="638"/>
      <c r="DW18" s="638"/>
      <c r="DX18" s="638"/>
      <c r="DY18" s="638"/>
      <c r="DZ18" s="638"/>
      <c r="EA18" s="638"/>
      <c r="EB18" s="638"/>
      <c r="EC18" s="647"/>
    </row>
    <row r="19" spans="2:133" ht="11.25" customHeight="1" x14ac:dyDescent="0.15">
      <c r="B19" s="634" t="s">
        <v>215</v>
      </c>
      <c r="C19" s="635"/>
      <c r="D19" s="635"/>
      <c r="E19" s="635"/>
      <c r="F19" s="635"/>
      <c r="G19" s="635"/>
      <c r="H19" s="635"/>
      <c r="I19" s="635"/>
      <c r="J19" s="635"/>
      <c r="K19" s="635"/>
      <c r="L19" s="635"/>
      <c r="M19" s="635"/>
      <c r="N19" s="635"/>
      <c r="O19" s="635"/>
      <c r="P19" s="635"/>
      <c r="Q19" s="636"/>
      <c r="R19" s="637">
        <v>79202</v>
      </c>
      <c r="S19" s="638"/>
      <c r="T19" s="638"/>
      <c r="U19" s="638"/>
      <c r="V19" s="638"/>
      <c r="W19" s="638"/>
      <c r="X19" s="638"/>
      <c r="Y19" s="639"/>
      <c r="Z19" s="640">
        <v>0.3</v>
      </c>
      <c r="AA19" s="640"/>
      <c r="AB19" s="640"/>
      <c r="AC19" s="640"/>
      <c r="AD19" s="641">
        <v>79202</v>
      </c>
      <c r="AE19" s="641"/>
      <c r="AF19" s="641"/>
      <c r="AG19" s="641"/>
      <c r="AH19" s="641"/>
      <c r="AI19" s="641"/>
      <c r="AJ19" s="641"/>
      <c r="AK19" s="641"/>
      <c r="AL19" s="642">
        <v>0.6</v>
      </c>
      <c r="AM19" s="643"/>
      <c r="AN19" s="643"/>
      <c r="AO19" s="644"/>
      <c r="AP19" s="634" t="s">
        <v>216</v>
      </c>
      <c r="AQ19" s="635"/>
      <c r="AR19" s="635"/>
      <c r="AS19" s="635"/>
      <c r="AT19" s="635"/>
      <c r="AU19" s="635"/>
      <c r="AV19" s="635"/>
      <c r="AW19" s="635"/>
      <c r="AX19" s="635"/>
      <c r="AY19" s="635"/>
      <c r="AZ19" s="635"/>
      <c r="BA19" s="635"/>
      <c r="BB19" s="635"/>
      <c r="BC19" s="635"/>
      <c r="BD19" s="635"/>
      <c r="BE19" s="635"/>
      <c r="BF19" s="636"/>
      <c r="BG19" s="637">
        <v>1035279</v>
      </c>
      <c r="BH19" s="638"/>
      <c r="BI19" s="638"/>
      <c r="BJ19" s="638"/>
      <c r="BK19" s="638"/>
      <c r="BL19" s="638"/>
      <c r="BM19" s="638"/>
      <c r="BN19" s="639"/>
      <c r="BO19" s="640">
        <v>8.1</v>
      </c>
      <c r="BP19" s="640"/>
      <c r="BQ19" s="640"/>
      <c r="BR19" s="640"/>
      <c r="BS19" s="646" t="s">
        <v>67</v>
      </c>
      <c r="BT19" s="638"/>
      <c r="BU19" s="638"/>
      <c r="BV19" s="638"/>
      <c r="BW19" s="638"/>
      <c r="BX19" s="638"/>
      <c r="BY19" s="638"/>
      <c r="BZ19" s="638"/>
      <c r="CA19" s="638"/>
      <c r="CB19" s="647"/>
      <c r="CD19" s="652" t="s">
        <v>217</v>
      </c>
      <c r="CE19" s="653"/>
      <c r="CF19" s="653"/>
      <c r="CG19" s="653"/>
      <c r="CH19" s="653"/>
      <c r="CI19" s="653"/>
      <c r="CJ19" s="653"/>
      <c r="CK19" s="653"/>
      <c r="CL19" s="653"/>
      <c r="CM19" s="653"/>
      <c r="CN19" s="653"/>
      <c r="CO19" s="653"/>
      <c r="CP19" s="653"/>
      <c r="CQ19" s="654"/>
      <c r="CR19" s="637" t="s">
        <v>67</v>
      </c>
      <c r="CS19" s="638"/>
      <c r="CT19" s="638"/>
      <c r="CU19" s="638"/>
      <c r="CV19" s="638"/>
      <c r="CW19" s="638"/>
      <c r="CX19" s="638"/>
      <c r="CY19" s="639"/>
      <c r="CZ19" s="640" t="s">
        <v>178</v>
      </c>
      <c r="DA19" s="640"/>
      <c r="DB19" s="640"/>
      <c r="DC19" s="640"/>
      <c r="DD19" s="646" t="s">
        <v>178</v>
      </c>
      <c r="DE19" s="638"/>
      <c r="DF19" s="638"/>
      <c r="DG19" s="638"/>
      <c r="DH19" s="638"/>
      <c r="DI19" s="638"/>
      <c r="DJ19" s="638"/>
      <c r="DK19" s="638"/>
      <c r="DL19" s="638"/>
      <c r="DM19" s="638"/>
      <c r="DN19" s="638"/>
      <c r="DO19" s="638"/>
      <c r="DP19" s="639"/>
      <c r="DQ19" s="646" t="s">
        <v>67</v>
      </c>
      <c r="DR19" s="638"/>
      <c r="DS19" s="638"/>
      <c r="DT19" s="638"/>
      <c r="DU19" s="638"/>
      <c r="DV19" s="638"/>
      <c r="DW19" s="638"/>
      <c r="DX19" s="638"/>
      <c r="DY19" s="638"/>
      <c r="DZ19" s="638"/>
      <c r="EA19" s="638"/>
      <c r="EB19" s="638"/>
      <c r="EC19" s="647"/>
    </row>
    <row r="20" spans="2:133" ht="11.25" customHeight="1" x14ac:dyDescent="0.15">
      <c r="B20" s="634" t="s">
        <v>218</v>
      </c>
      <c r="C20" s="635"/>
      <c r="D20" s="635"/>
      <c r="E20" s="635"/>
      <c r="F20" s="635"/>
      <c r="G20" s="635"/>
      <c r="H20" s="635"/>
      <c r="I20" s="635"/>
      <c r="J20" s="635"/>
      <c r="K20" s="635"/>
      <c r="L20" s="635"/>
      <c r="M20" s="635"/>
      <c r="N20" s="635"/>
      <c r="O20" s="635"/>
      <c r="P20" s="635"/>
      <c r="Q20" s="636"/>
      <c r="R20" s="637">
        <v>110580</v>
      </c>
      <c r="S20" s="638"/>
      <c r="T20" s="638"/>
      <c r="U20" s="638"/>
      <c r="V20" s="638"/>
      <c r="W20" s="638"/>
      <c r="X20" s="638"/>
      <c r="Y20" s="639"/>
      <c r="Z20" s="640">
        <v>0.5</v>
      </c>
      <c r="AA20" s="640"/>
      <c r="AB20" s="640"/>
      <c r="AC20" s="640"/>
      <c r="AD20" s="641" t="s">
        <v>67</v>
      </c>
      <c r="AE20" s="641"/>
      <c r="AF20" s="641"/>
      <c r="AG20" s="641"/>
      <c r="AH20" s="641"/>
      <c r="AI20" s="641"/>
      <c r="AJ20" s="641"/>
      <c r="AK20" s="641"/>
      <c r="AL20" s="642" t="s">
        <v>114</v>
      </c>
      <c r="AM20" s="643"/>
      <c r="AN20" s="643"/>
      <c r="AO20" s="644"/>
      <c r="AP20" s="634" t="s">
        <v>219</v>
      </c>
      <c r="AQ20" s="635"/>
      <c r="AR20" s="635"/>
      <c r="AS20" s="635"/>
      <c r="AT20" s="635"/>
      <c r="AU20" s="635"/>
      <c r="AV20" s="635"/>
      <c r="AW20" s="635"/>
      <c r="AX20" s="635"/>
      <c r="AY20" s="635"/>
      <c r="AZ20" s="635"/>
      <c r="BA20" s="635"/>
      <c r="BB20" s="635"/>
      <c r="BC20" s="635"/>
      <c r="BD20" s="635"/>
      <c r="BE20" s="635"/>
      <c r="BF20" s="636"/>
      <c r="BG20" s="637">
        <v>1035279</v>
      </c>
      <c r="BH20" s="638"/>
      <c r="BI20" s="638"/>
      <c r="BJ20" s="638"/>
      <c r="BK20" s="638"/>
      <c r="BL20" s="638"/>
      <c r="BM20" s="638"/>
      <c r="BN20" s="639"/>
      <c r="BO20" s="640">
        <v>8.1</v>
      </c>
      <c r="BP20" s="640"/>
      <c r="BQ20" s="640"/>
      <c r="BR20" s="640"/>
      <c r="BS20" s="646" t="s">
        <v>178</v>
      </c>
      <c r="BT20" s="638"/>
      <c r="BU20" s="638"/>
      <c r="BV20" s="638"/>
      <c r="BW20" s="638"/>
      <c r="BX20" s="638"/>
      <c r="BY20" s="638"/>
      <c r="BZ20" s="638"/>
      <c r="CA20" s="638"/>
      <c r="CB20" s="647"/>
      <c r="CD20" s="652" t="s">
        <v>220</v>
      </c>
      <c r="CE20" s="653"/>
      <c r="CF20" s="653"/>
      <c r="CG20" s="653"/>
      <c r="CH20" s="653"/>
      <c r="CI20" s="653"/>
      <c r="CJ20" s="653"/>
      <c r="CK20" s="653"/>
      <c r="CL20" s="653"/>
      <c r="CM20" s="653"/>
      <c r="CN20" s="653"/>
      <c r="CO20" s="653"/>
      <c r="CP20" s="653"/>
      <c r="CQ20" s="654"/>
      <c r="CR20" s="637">
        <v>22193097</v>
      </c>
      <c r="CS20" s="638"/>
      <c r="CT20" s="638"/>
      <c r="CU20" s="638"/>
      <c r="CV20" s="638"/>
      <c r="CW20" s="638"/>
      <c r="CX20" s="638"/>
      <c r="CY20" s="639"/>
      <c r="CZ20" s="640">
        <v>100</v>
      </c>
      <c r="DA20" s="640"/>
      <c r="DB20" s="640"/>
      <c r="DC20" s="640"/>
      <c r="DD20" s="646">
        <v>3237945</v>
      </c>
      <c r="DE20" s="638"/>
      <c r="DF20" s="638"/>
      <c r="DG20" s="638"/>
      <c r="DH20" s="638"/>
      <c r="DI20" s="638"/>
      <c r="DJ20" s="638"/>
      <c r="DK20" s="638"/>
      <c r="DL20" s="638"/>
      <c r="DM20" s="638"/>
      <c r="DN20" s="638"/>
      <c r="DO20" s="638"/>
      <c r="DP20" s="639"/>
      <c r="DQ20" s="646">
        <v>15124793</v>
      </c>
      <c r="DR20" s="638"/>
      <c r="DS20" s="638"/>
      <c r="DT20" s="638"/>
      <c r="DU20" s="638"/>
      <c r="DV20" s="638"/>
      <c r="DW20" s="638"/>
      <c r="DX20" s="638"/>
      <c r="DY20" s="638"/>
      <c r="DZ20" s="638"/>
      <c r="EA20" s="638"/>
      <c r="EB20" s="638"/>
      <c r="EC20" s="647"/>
    </row>
    <row r="21" spans="2:133" ht="11.25" customHeight="1" x14ac:dyDescent="0.15">
      <c r="B21" s="634" t="s">
        <v>221</v>
      </c>
      <c r="C21" s="635"/>
      <c r="D21" s="635"/>
      <c r="E21" s="635"/>
      <c r="F21" s="635"/>
      <c r="G21" s="635"/>
      <c r="H21" s="635"/>
      <c r="I21" s="635"/>
      <c r="J21" s="635"/>
      <c r="K21" s="635"/>
      <c r="L21" s="635"/>
      <c r="M21" s="635"/>
      <c r="N21" s="635"/>
      <c r="O21" s="635"/>
      <c r="P21" s="635"/>
      <c r="Q21" s="636"/>
      <c r="R21" s="637" t="s">
        <v>114</v>
      </c>
      <c r="S21" s="638"/>
      <c r="T21" s="638"/>
      <c r="U21" s="638"/>
      <c r="V21" s="638"/>
      <c r="W21" s="638"/>
      <c r="X21" s="638"/>
      <c r="Y21" s="639"/>
      <c r="Z21" s="640" t="s">
        <v>178</v>
      </c>
      <c r="AA21" s="640"/>
      <c r="AB21" s="640"/>
      <c r="AC21" s="640"/>
      <c r="AD21" s="641" t="s">
        <v>114</v>
      </c>
      <c r="AE21" s="641"/>
      <c r="AF21" s="641"/>
      <c r="AG21" s="641"/>
      <c r="AH21" s="641"/>
      <c r="AI21" s="641"/>
      <c r="AJ21" s="641"/>
      <c r="AK21" s="641"/>
      <c r="AL21" s="642" t="s">
        <v>114</v>
      </c>
      <c r="AM21" s="643"/>
      <c r="AN21" s="643"/>
      <c r="AO21" s="644"/>
      <c r="AP21" s="655" t="s">
        <v>222</v>
      </c>
      <c r="AQ21" s="656"/>
      <c r="AR21" s="656"/>
      <c r="AS21" s="656"/>
      <c r="AT21" s="656"/>
      <c r="AU21" s="656"/>
      <c r="AV21" s="656"/>
      <c r="AW21" s="656"/>
      <c r="AX21" s="656"/>
      <c r="AY21" s="656"/>
      <c r="AZ21" s="656"/>
      <c r="BA21" s="656"/>
      <c r="BB21" s="656"/>
      <c r="BC21" s="656"/>
      <c r="BD21" s="656"/>
      <c r="BE21" s="656"/>
      <c r="BF21" s="657"/>
      <c r="BG21" s="637" t="s">
        <v>114</v>
      </c>
      <c r="BH21" s="638"/>
      <c r="BI21" s="638"/>
      <c r="BJ21" s="638"/>
      <c r="BK21" s="638"/>
      <c r="BL21" s="638"/>
      <c r="BM21" s="638"/>
      <c r="BN21" s="639"/>
      <c r="BO21" s="640" t="s">
        <v>114</v>
      </c>
      <c r="BP21" s="640"/>
      <c r="BQ21" s="640"/>
      <c r="BR21" s="640"/>
      <c r="BS21" s="646" t="s">
        <v>67</v>
      </c>
      <c r="BT21" s="638"/>
      <c r="BU21" s="638"/>
      <c r="BV21" s="638"/>
      <c r="BW21" s="638"/>
      <c r="BX21" s="638"/>
      <c r="BY21" s="638"/>
      <c r="BZ21" s="638"/>
      <c r="CA21" s="638"/>
      <c r="CB21" s="647"/>
      <c r="CD21" s="663"/>
      <c r="CE21" s="664"/>
      <c r="CF21" s="664"/>
      <c r="CG21" s="664"/>
      <c r="CH21" s="664"/>
      <c r="CI21" s="664"/>
      <c r="CJ21" s="664"/>
      <c r="CK21" s="664"/>
      <c r="CL21" s="664"/>
      <c r="CM21" s="664"/>
      <c r="CN21" s="664"/>
      <c r="CO21" s="664"/>
      <c r="CP21" s="664"/>
      <c r="CQ21" s="665"/>
      <c r="CR21" s="666"/>
      <c r="CS21" s="659"/>
      <c r="CT21" s="659"/>
      <c r="CU21" s="659"/>
      <c r="CV21" s="659"/>
      <c r="CW21" s="659"/>
      <c r="CX21" s="659"/>
      <c r="CY21" s="667"/>
      <c r="CZ21" s="668"/>
      <c r="DA21" s="668"/>
      <c r="DB21" s="668"/>
      <c r="DC21" s="668"/>
      <c r="DD21" s="658"/>
      <c r="DE21" s="659"/>
      <c r="DF21" s="659"/>
      <c r="DG21" s="659"/>
      <c r="DH21" s="659"/>
      <c r="DI21" s="659"/>
      <c r="DJ21" s="659"/>
      <c r="DK21" s="659"/>
      <c r="DL21" s="659"/>
      <c r="DM21" s="659"/>
      <c r="DN21" s="659"/>
      <c r="DO21" s="659"/>
      <c r="DP21" s="667"/>
      <c r="DQ21" s="658"/>
      <c r="DR21" s="659"/>
      <c r="DS21" s="659"/>
      <c r="DT21" s="659"/>
      <c r="DU21" s="659"/>
      <c r="DV21" s="659"/>
      <c r="DW21" s="659"/>
      <c r="DX21" s="659"/>
      <c r="DY21" s="659"/>
      <c r="DZ21" s="659"/>
      <c r="EA21" s="659"/>
      <c r="EB21" s="659"/>
      <c r="EC21" s="660"/>
    </row>
    <row r="22" spans="2:133" ht="11.25" customHeight="1" x14ac:dyDescent="0.15">
      <c r="B22" s="634" t="s">
        <v>223</v>
      </c>
      <c r="C22" s="635"/>
      <c r="D22" s="635"/>
      <c r="E22" s="635"/>
      <c r="F22" s="635"/>
      <c r="G22" s="635"/>
      <c r="H22" s="635"/>
      <c r="I22" s="635"/>
      <c r="J22" s="635"/>
      <c r="K22" s="635"/>
      <c r="L22" s="635"/>
      <c r="M22" s="635"/>
      <c r="N22" s="635"/>
      <c r="O22" s="635"/>
      <c r="P22" s="635"/>
      <c r="Q22" s="636"/>
      <c r="R22" s="637">
        <v>14619222</v>
      </c>
      <c r="S22" s="638"/>
      <c r="T22" s="638"/>
      <c r="U22" s="638"/>
      <c r="V22" s="638"/>
      <c r="W22" s="638"/>
      <c r="X22" s="638"/>
      <c r="Y22" s="639"/>
      <c r="Z22" s="640">
        <v>63.5</v>
      </c>
      <c r="AA22" s="640"/>
      <c r="AB22" s="640"/>
      <c r="AC22" s="640"/>
      <c r="AD22" s="641">
        <v>13333505</v>
      </c>
      <c r="AE22" s="641"/>
      <c r="AF22" s="641"/>
      <c r="AG22" s="641"/>
      <c r="AH22" s="641"/>
      <c r="AI22" s="641"/>
      <c r="AJ22" s="641"/>
      <c r="AK22" s="641"/>
      <c r="AL22" s="642">
        <v>99.5</v>
      </c>
      <c r="AM22" s="643"/>
      <c r="AN22" s="643"/>
      <c r="AO22" s="644"/>
      <c r="AP22" s="655" t="s">
        <v>224</v>
      </c>
      <c r="AQ22" s="656"/>
      <c r="AR22" s="656"/>
      <c r="AS22" s="656"/>
      <c r="AT22" s="656"/>
      <c r="AU22" s="656"/>
      <c r="AV22" s="656"/>
      <c r="AW22" s="656"/>
      <c r="AX22" s="656"/>
      <c r="AY22" s="656"/>
      <c r="AZ22" s="656"/>
      <c r="BA22" s="656"/>
      <c r="BB22" s="656"/>
      <c r="BC22" s="656"/>
      <c r="BD22" s="656"/>
      <c r="BE22" s="656"/>
      <c r="BF22" s="657"/>
      <c r="BG22" s="637" t="s">
        <v>114</v>
      </c>
      <c r="BH22" s="638"/>
      <c r="BI22" s="638"/>
      <c r="BJ22" s="638"/>
      <c r="BK22" s="638"/>
      <c r="BL22" s="638"/>
      <c r="BM22" s="638"/>
      <c r="BN22" s="639"/>
      <c r="BO22" s="640" t="s">
        <v>114</v>
      </c>
      <c r="BP22" s="640"/>
      <c r="BQ22" s="640"/>
      <c r="BR22" s="640"/>
      <c r="BS22" s="646" t="s">
        <v>114</v>
      </c>
      <c r="BT22" s="638"/>
      <c r="BU22" s="638"/>
      <c r="BV22" s="638"/>
      <c r="BW22" s="638"/>
      <c r="BX22" s="638"/>
      <c r="BY22" s="638"/>
      <c r="BZ22" s="638"/>
      <c r="CA22" s="638"/>
      <c r="CB22" s="647"/>
      <c r="CD22" s="619" t="s">
        <v>225</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226</v>
      </c>
      <c r="C23" s="635"/>
      <c r="D23" s="635"/>
      <c r="E23" s="635"/>
      <c r="F23" s="635"/>
      <c r="G23" s="635"/>
      <c r="H23" s="635"/>
      <c r="I23" s="635"/>
      <c r="J23" s="635"/>
      <c r="K23" s="635"/>
      <c r="L23" s="635"/>
      <c r="M23" s="635"/>
      <c r="N23" s="635"/>
      <c r="O23" s="635"/>
      <c r="P23" s="635"/>
      <c r="Q23" s="636"/>
      <c r="R23" s="637">
        <v>10394</v>
      </c>
      <c r="S23" s="638"/>
      <c r="T23" s="638"/>
      <c r="U23" s="638"/>
      <c r="V23" s="638"/>
      <c r="W23" s="638"/>
      <c r="X23" s="638"/>
      <c r="Y23" s="639"/>
      <c r="Z23" s="640">
        <v>0</v>
      </c>
      <c r="AA23" s="640"/>
      <c r="AB23" s="640"/>
      <c r="AC23" s="640"/>
      <c r="AD23" s="641">
        <v>10394</v>
      </c>
      <c r="AE23" s="641"/>
      <c r="AF23" s="641"/>
      <c r="AG23" s="641"/>
      <c r="AH23" s="641"/>
      <c r="AI23" s="641"/>
      <c r="AJ23" s="641"/>
      <c r="AK23" s="641"/>
      <c r="AL23" s="642">
        <v>0.1</v>
      </c>
      <c r="AM23" s="643"/>
      <c r="AN23" s="643"/>
      <c r="AO23" s="644"/>
      <c r="AP23" s="655" t="s">
        <v>227</v>
      </c>
      <c r="AQ23" s="656"/>
      <c r="AR23" s="656"/>
      <c r="AS23" s="656"/>
      <c r="AT23" s="656"/>
      <c r="AU23" s="656"/>
      <c r="AV23" s="656"/>
      <c r="AW23" s="656"/>
      <c r="AX23" s="656"/>
      <c r="AY23" s="656"/>
      <c r="AZ23" s="656"/>
      <c r="BA23" s="656"/>
      <c r="BB23" s="656"/>
      <c r="BC23" s="656"/>
      <c r="BD23" s="656"/>
      <c r="BE23" s="656"/>
      <c r="BF23" s="657"/>
      <c r="BG23" s="637">
        <v>1035279</v>
      </c>
      <c r="BH23" s="638"/>
      <c r="BI23" s="638"/>
      <c r="BJ23" s="638"/>
      <c r="BK23" s="638"/>
      <c r="BL23" s="638"/>
      <c r="BM23" s="638"/>
      <c r="BN23" s="639"/>
      <c r="BO23" s="640">
        <v>8.1</v>
      </c>
      <c r="BP23" s="640"/>
      <c r="BQ23" s="640"/>
      <c r="BR23" s="640"/>
      <c r="BS23" s="646" t="s">
        <v>114</v>
      </c>
      <c r="BT23" s="638"/>
      <c r="BU23" s="638"/>
      <c r="BV23" s="638"/>
      <c r="BW23" s="638"/>
      <c r="BX23" s="638"/>
      <c r="BY23" s="638"/>
      <c r="BZ23" s="638"/>
      <c r="CA23" s="638"/>
      <c r="CB23" s="647"/>
      <c r="CD23" s="619" t="s">
        <v>166</v>
      </c>
      <c r="CE23" s="620"/>
      <c r="CF23" s="620"/>
      <c r="CG23" s="620"/>
      <c r="CH23" s="620"/>
      <c r="CI23" s="620"/>
      <c r="CJ23" s="620"/>
      <c r="CK23" s="620"/>
      <c r="CL23" s="620"/>
      <c r="CM23" s="620"/>
      <c r="CN23" s="620"/>
      <c r="CO23" s="620"/>
      <c r="CP23" s="620"/>
      <c r="CQ23" s="621"/>
      <c r="CR23" s="619" t="s">
        <v>228</v>
      </c>
      <c r="CS23" s="620"/>
      <c r="CT23" s="620"/>
      <c r="CU23" s="620"/>
      <c r="CV23" s="620"/>
      <c r="CW23" s="620"/>
      <c r="CX23" s="620"/>
      <c r="CY23" s="621"/>
      <c r="CZ23" s="619" t="s">
        <v>229</v>
      </c>
      <c r="DA23" s="620"/>
      <c r="DB23" s="620"/>
      <c r="DC23" s="621"/>
      <c r="DD23" s="619" t="s">
        <v>230</v>
      </c>
      <c r="DE23" s="620"/>
      <c r="DF23" s="620"/>
      <c r="DG23" s="620"/>
      <c r="DH23" s="620"/>
      <c r="DI23" s="620"/>
      <c r="DJ23" s="620"/>
      <c r="DK23" s="621"/>
      <c r="DL23" s="669" t="s">
        <v>231</v>
      </c>
      <c r="DM23" s="670"/>
      <c r="DN23" s="670"/>
      <c r="DO23" s="670"/>
      <c r="DP23" s="670"/>
      <c r="DQ23" s="670"/>
      <c r="DR23" s="670"/>
      <c r="DS23" s="670"/>
      <c r="DT23" s="670"/>
      <c r="DU23" s="670"/>
      <c r="DV23" s="671"/>
      <c r="DW23" s="619" t="s">
        <v>232</v>
      </c>
      <c r="DX23" s="620"/>
      <c r="DY23" s="620"/>
      <c r="DZ23" s="620"/>
      <c r="EA23" s="620"/>
      <c r="EB23" s="620"/>
      <c r="EC23" s="621"/>
    </row>
    <row r="24" spans="2:133" ht="11.25" customHeight="1" x14ac:dyDescent="0.15">
      <c r="B24" s="634" t="s">
        <v>233</v>
      </c>
      <c r="C24" s="635"/>
      <c r="D24" s="635"/>
      <c r="E24" s="635"/>
      <c r="F24" s="635"/>
      <c r="G24" s="635"/>
      <c r="H24" s="635"/>
      <c r="I24" s="635"/>
      <c r="J24" s="635"/>
      <c r="K24" s="635"/>
      <c r="L24" s="635"/>
      <c r="M24" s="635"/>
      <c r="N24" s="635"/>
      <c r="O24" s="635"/>
      <c r="P24" s="635"/>
      <c r="Q24" s="636"/>
      <c r="R24" s="637">
        <v>102167</v>
      </c>
      <c r="S24" s="638"/>
      <c r="T24" s="638"/>
      <c r="U24" s="638"/>
      <c r="V24" s="638"/>
      <c r="W24" s="638"/>
      <c r="X24" s="638"/>
      <c r="Y24" s="639"/>
      <c r="Z24" s="640">
        <v>0.4</v>
      </c>
      <c r="AA24" s="640"/>
      <c r="AB24" s="640"/>
      <c r="AC24" s="640"/>
      <c r="AD24" s="641" t="s">
        <v>67</v>
      </c>
      <c r="AE24" s="641"/>
      <c r="AF24" s="641"/>
      <c r="AG24" s="641"/>
      <c r="AH24" s="641"/>
      <c r="AI24" s="641"/>
      <c r="AJ24" s="641"/>
      <c r="AK24" s="641"/>
      <c r="AL24" s="642" t="s">
        <v>114</v>
      </c>
      <c r="AM24" s="643"/>
      <c r="AN24" s="643"/>
      <c r="AO24" s="644"/>
      <c r="AP24" s="655" t="s">
        <v>234</v>
      </c>
      <c r="AQ24" s="656"/>
      <c r="AR24" s="656"/>
      <c r="AS24" s="656"/>
      <c r="AT24" s="656"/>
      <c r="AU24" s="656"/>
      <c r="AV24" s="656"/>
      <c r="AW24" s="656"/>
      <c r="AX24" s="656"/>
      <c r="AY24" s="656"/>
      <c r="AZ24" s="656"/>
      <c r="BA24" s="656"/>
      <c r="BB24" s="656"/>
      <c r="BC24" s="656"/>
      <c r="BD24" s="656"/>
      <c r="BE24" s="656"/>
      <c r="BF24" s="657"/>
      <c r="BG24" s="637" t="s">
        <v>114</v>
      </c>
      <c r="BH24" s="638"/>
      <c r="BI24" s="638"/>
      <c r="BJ24" s="638"/>
      <c r="BK24" s="638"/>
      <c r="BL24" s="638"/>
      <c r="BM24" s="638"/>
      <c r="BN24" s="639"/>
      <c r="BO24" s="640" t="s">
        <v>114</v>
      </c>
      <c r="BP24" s="640"/>
      <c r="BQ24" s="640"/>
      <c r="BR24" s="640"/>
      <c r="BS24" s="646" t="s">
        <v>178</v>
      </c>
      <c r="BT24" s="638"/>
      <c r="BU24" s="638"/>
      <c r="BV24" s="638"/>
      <c r="BW24" s="638"/>
      <c r="BX24" s="638"/>
      <c r="BY24" s="638"/>
      <c r="BZ24" s="638"/>
      <c r="CA24" s="638"/>
      <c r="CB24" s="647"/>
      <c r="CD24" s="648" t="s">
        <v>235</v>
      </c>
      <c r="CE24" s="649"/>
      <c r="CF24" s="649"/>
      <c r="CG24" s="649"/>
      <c r="CH24" s="649"/>
      <c r="CI24" s="649"/>
      <c r="CJ24" s="649"/>
      <c r="CK24" s="649"/>
      <c r="CL24" s="649"/>
      <c r="CM24" s="649"/>
      <c r="CN24" s="649"/>
      <c r="CO24" s="649"/>
      <c r="CP24" s="649"/>
      <c r="CQ24" s="650"/>
      <c r="CR24" s="626">
        <v>10003453</v>
      </c>
      <c r="CS24" s="627"/>
      <c r="CT24" s="627"/>
      <c r="CU24" s="627"/>
      <c r="CV24" s="627"/>
      <c r="CW24" s="627"/>
      <c r="CX24" s="627"/>
      <c r="CY24" s="628"/>
      <c r="CZ24" s="631">
        <v>45.1</v>
      </c>
      <c r="DA24" s="632"/>
      <c r="DB24" s="632"/>
      <c r="DC24" s="651"/>
      <c r="DD24" s="672">
        <v>6437539</v>
      </c>
      <c r="DE24" s="627"/>
      <c r="DF24" s="627"/>
      <c r="DG24" s="627"/>
      <c r="DH24" s="627"/>
      <c r="DI24" s="627"/>
      <c r="DJ24" s="627"/>
      <c r="DK24" s="628"/>
      <c r="DL24" s="672">
        <v>6348629</v>
      </c>
      <c r="DM24" s="627"/>
      <c r="DN24" s="627"/>
      <c r="DO24" s="627"/>
      <c r="DP24" s="627"/>
      <c r="DQ24" s="627"/>
      <c r="DR24" s="627"/>
      <c r="DS24" s="627"/>
      <c r="DT24" s="627"/>
      <c r="DU24" s="627"/>
      <c r="DV24" s="628"/>
      <c r="DW24" s="631">
        <v>46.8</v>
      </c>
      <c r="DX24" s="632"/>
      <c r="DY24" s="632"/>
      <c r="DZ24" s="632"/>
      <c r="EA24" s="632"/>
      <c r="EB24" s="632"/>
      <c r="EC24" s="633"/>
    </row>
    <row r="25" spans="2:133" ht="11.25" customHeight="1" x14ac:dyDescent="0.15">
      <c r="B25" s="634" t="s">
        <v>236</v>
      </c>
      <c r="C25" s="635"/>
      <c r="D25" s="635"/>
      <c r="E25" s="635"/>
      <c r="F25" s="635"/>
      <c r="G25" s="635"/>
      <c r="H25" s="635"/>
      <c r="I25" s="635"/>
      <c r="J25" s="635"/>
      <c r="K25" s="635"/>
      <c r="L25" s="635"/>
      <c r="M25" s="635"/>
      <c r="N25" s="635"/>
      <c r="O25" s="635"/>
      <c r="P25" s="635"/>
      <c r="Q25" s="636"/>
      <c r="R25" s="637">
        <v>350592</v>
      </c>
      <c r="S25" s="638"/>
      <c r="T25" s="638"/>
      <c r="U25" s="638"/>
      <c r="V25" s="638"/>
      <c r="W25" s="638"/>
      <c r="X25" s="638"/>
      <c r="Y25" s="639"/>
      <c r="Z25" s="640">
        <v>1.5</v>
      </c>
      <c r="AA25" s="640"/>
      <c r="AB25" s="640"/>
      <c r="AC25" s="640"/>
      <c r="AD25" s="641">
        <v>37482</v>
      </c>
      <c r="AE25" s="641"/>
      <c r="AF25" s="641"/>
      <c r="AG25" s="641"/>
      <c r="AH25" s="641"/>
      <c r="AI25" s="641"/>
      <c r="AJ25" s="641"/>
      <c r="AK25" s="641"/>
      <c r="AL25" s="642">
        <v>0.3</v>
      </c>
      <c r="AM25" s="643"/>
      <c r="AN25" s="643"/>
      <c r="AO25" s="644"/>
      <c r="AP25" s="655" t="s">
        <v>237</v>
      </c>
      <c r="AQ25" s="656"/>
      <c r="AR25" s="656"/>
      <c r="AS25" s="656"/>
      <c r="AT25" s="656"/>
      <c r="AU25" s="656"/>
      <c r="AV25" s="656"/>
      <c r="AW25" s="656"/>
      <c r="AX25" s="656"/>
      <c r="AY25" s="656"/>
      <c r="AZ25" s="656"/>
      <c r="BA25" s="656"/>
      <c r="BB25" s="656"/>
      <c r="BC25" s="656"/>
      <c r="BD25" s="656"/>
      <c r="BE25" s="656"/>
      <c r="BF25" s="657"/>
      <c r="BG25" s="637" t="s">
        <v>114</v>
      </c>
      <c r="BH25" s="638"/>
      <c r="BI25" s="638"/>
      <c r="BJ25" s="638"/>
      <c r="BK25" s="638"/>
      <c r="BL25" s="638"/>
      <c r="BM25" s="638"/>
      <c r="BN25" s="639"/>
      <c r="BO25" s="640" t="s">
        <v>178</v>
      </c>
      <c r="BP25" s="640"/>
      <c r="BQ25" s="640"/>
      <c r="BR25" s="640"/>
      <c r="BS25" s="646" t="s">
        <v>67</v>
      </c>
      <c r="BT25" s="638"/>
      <c r="BU25" s="638"/>
      <c r="BV25" s="638"/>
      <c r="BW25" s="638"/>
      <c r="BX25" s="638"/>
      <c r="BY25" s="638"/>
      <c r="BZ25" s="638"/>
      <c r="CA25" s="638"/>
      <c r="CB25" s="647"/>
      <c r="CD25" s="652" t="s">
        <v>238</v>
      </c>
      <c r="CE25" s="653"/>
      <c r="CF25" s="653"/>
      <c r="CG25" s="653"/>
      <c r="CH25" s="653"/>
      <c r="CI25" s="653"/>
      <c r="CJ25" s="653"/>
      <c r="CK25" s="653"/>
      <c r="CL25" s="653"/>
      <c r="CM25" s="653"/>
      <c r="CN25" s="653"/>
      <c r="CO25" s="653"/>
      <c r="CP25" s="653"/>
      <c r="CQ25" s="654"/>
      <c r="CR25" s="637">
        <v>3661378</v>
      </c>
      <c r="CS25" s="661"/>
      <c r="CT25" s="661"/>
      <c r="CU25" s="661"/>
      <c r="CV25" s="661"/>
      <c r="CW25" s="661"/>
      <c r="CX25" s="661"/>
      <c r="CY25" s="662"/>
      <c r="CZ25" s="642">
        <v>16.5</v>
      </c>
      <c r="DA25" s="673"/>
      <c r="DB25" s="673"/>
      <c r="DC25" s="675"/>
      <c r="DD25" s="646">
        <v>3160969</v>
      </c>
      <c r="DE25" s="661"/>
      <c r="DF25" s="661"/>
      <c r="DG25" s="661"/>
      <c r="DH25" s="661"/>
      <c r="DI25" s="661"/>
      <c r="DJ25" s="661"/>
      <c r="DK25" s="662"/>
      <c r="DL25" s="646">
        <v>3074883</v>
      </c>
      <c r="DM25" s="661"/>
      <c r="DN25" s="661"/>
      <c r="DO25" s="661"/>
      <c r="DP25" s="661"/>
      <c r="DQ25" s="661"/>
      <c r="DR25" s="661"/>
      <c r="DS25" s="661"/>
      <c r="DT25" s="661"/>
      <c r="DU25" s="661"/>
      <c r="DV25" s="662"/>
      <c r="DW25" s="642">
        <v>22.7</v>
      </c>
      <c r="DX25" s="673"/>
      <c r="DY25" s="673"/>
      <c r="DZ25" s="673"/>
      <c r="EA25" s="673"/>
      <c r="EB25" s="673"/>
      <c r="EC25" s="674"/>
    </row>
    <row r="26" spans="2:133" ht="11.25" customHeight="1" x14ac:dyDescent="0.15">
      <c r="B26" s="634" t="s">
        <v>239</v>
      </c>
      <c r="C26" s="635"/>
      <c r="D26" s="635"/>
      <c r="E26" s="635"/>
      <c r="F26" s="635"/>
      <c r="G26" s="635"/>
      <c r="H26" s="635"/>
      <c r="I26" s="635"/>
      <c r="J26" s="635"/>
      <c r="K26" s="635"/>
      <c r="L26" s="635"/>
      <c r="M26" s="635"/>
      <c r="N26" s="635"/>
      <c r="O26" s="635"/>
      <c r="P26" s="635"/>
      <c r="Q26" s="636"/>
      <c r="R26" s="637">
        <v>123683</v>
      </c>
      <c r="S26" s="638"/>
      <c r="T26" s="638"/>
      <c r="U26" s="638"/>
      <c r="V26" s="638"/>
      <c r="W26" s="638"/>
      <c r="X26" s="638"/>
      <c r="Y26" s="639"/>
      <c r="Z26" s="640">
        <v>0.5</v>
      </c>
      <c r="AA26" s="640"/>
      <c r="AB26" s="640"/>
      <c r="AC26" s="640"/>
      <c r="AD26" s="641">
        <v>33</v>
      </c>
      <c r="AE26" s="641"/>
      <c r="AF26" s="641"/>
      <c r="AG26" s="641"/>
      <c r="AH26" s="641"/>
      <c r="AI26" s="641"/>
      <c r="AJ26" s="641"/>
      <c r="AK26" s="641"/>
      <c r="AL26" s="642">
        <v>0</v>
      </c>
      <c r="AM26" s="643"/>
      <c r="AN26" s="643"/>
      <c r="AO26" s="644"/>
      <c r="AP26" s="655" t="s">
        <v>240</v>
      </c>
      <c r="AQ26" s="676"/>
      <c r="AR26" s="676"/>
      <c r="AS26" s="676"/>
      <c r="AT26" s="676"/>
      <c r="AU26" s="676"/>
      <c r="AV26" s="676"/>
      <c r="AW26" s="676"/>
      <c r="AX26" s="676"/>
      <c r="AY26" s="676"/>
      <c r="AZ26" s="676"/>
      <c r="BA26" s="676"/>
      <c r="BB26" s="676"/>
      <c r="BC26" s="676"/>
      <c r="BD26" s="676"/>
      <c r="BE26" s="676"/>
      <c r="BF26" s="657"/>
      <c r="BG26" s="637" t="s">
        <v>114</v>
      </c>
      <c r="BH26" s="638"/>
      <c r="BI26" s="638"/>
      <c r="BJ26" s="638"/>
      <c r="BK26" s="638"/>
      <c r="BL26" s="638"/>
      <c r="BM26" s="638"/>
      <c r="BN26" s="639"/>
      <c r="BO26" s="640" t="s">
        <v>114</v>
      </c>
      <c r="BP26" s="640"/>
      <c r="BQ26" s="640"/>
      <c r="BR26" s="640"/>
      <c r="BS26" s="646" t="s">
        <v>67</v>
      </c>
      <c r="BT26" s="638"/>
      <c r="BU26" s="638"/>
      <c r="BV26" s="638"/>
      <c r="BW26" s="638"/>
      <c r="BX26" s="638"/>
      <c r="BY26" s="638"/>
      <c r="BZ26" s="638"/>
      <c r="CA26" s="638"/>
      <c r="CB26" s="647"/>
      <c r="CD26" s="652" t="s">
        <v>241</v>
      </c>
      <c r="CE26" s="653"/>
      <c r="CF26" s="653"/>
      <c r="CG26" s="653"/>
      <c r="CH26" s="653"/>
      <c r="CI26" s="653"/>
      <c r="CJ26" s="653"/>
      <c r="CK26" s="653"/>
      <c r="CL26" s="653"/>
      <c r="CM26" s="653"/>
      <c r="CN26" s="653"/>
      <c r="CO26" s="653"/>
      <c r="CP26" s="653"/>
      <c r="CQ26" s="654"/>
      <c r="CR26" s="637">
        <v>2382009</v>
      </c>
      <c r="CS26" s="638"/>
      <c r="CT26" s="638"/>
      <c r="CU26" s="638"/>
      <c r="CV26" s="638"/>
      <c r="CW26" s="638"/>
      <c r="CX26" s="638"/>
      <c r="CY26" s="639"/>
      <c r="CZ26" s="642">
        <v>10.7</v>
      </c>
      <c r="DA26" s="673"/>
      <c r="DB26" s="673"/>
      <c r="DC26" s="675"/>
      <c r="DD26" s="646">
        <v>1951060</v>
      </c>
      <c r="DE26" s="638"/>
      <c r="DF26" s="638"/>
      <c r="DG26" s="638"/>
      <c r="DH26" s="638"/>
      <c r="DI26" s="638"/>
      <c r="DJ26" s="638"/>
      <c r="DK26" s="639"/>
      <c r="DL26" s="646" t="s">
        <v>114</v>
      </c>
      <c r="DM26" s="638"/>
      <c r="DN26" s="638"/>
      <c r="DO26" s="638"/>
      <c r="DP26" s="638"/>
      <c r="DQ26" s="638"/>
      <c r="DR26" s="638"/>
      <c r="DS26" s="638"/>
      <c r="DT26" s="638"/>
      <c r="DU26" s="638"/>
      <c r="DV26" s="639"/>
      <c r="DW26" s="642" t="s">
        <v>114</v>
      </c>
      <c r="DX26" s="673"/>
      <c r="DY26" s="673"/>
      <c r="DZ26" s="673"/>
      <c r="EA26" s="673"/>
      <c r="EB26" s="673"/>
      <c r="EC26" s="674"/>
    </row>
    <row r="27" spans="2:133" ht="11.25" customHeight="1" x14ac:dyDescent="0.15">
      <c r="B27" s="634" t="s">
        <v>242</v>
      </c>
      <c r="C27" s="635"/>
      <c r="D27" s="635"/>
      <c r="E27" s="635"/>
      <c r="F27" s="635"/>
      <c r="G27" s="635"/>
      <c r="H27" s="635"/>
      <c r="I27" s="635"/>
      <c r="J27" s="635"/>
      <c r="K27" s="635"/>
      <c r="L27" s="635"/>
      <c r="M27" s="635"/>
      <c r="N27" s="635"/>
      <c r="O27" s="635"/>
      <c r="P27" s="635"/>
      <c r="Q27" s="636"/>
      <c r="R27" s="637">
        <v>3149207</v>
      </c>
      <c r="S27" s="638"/>
      <c r="T27" s="638"/>
      <c r="U27" s="638"/>
      <c r="V27" s="638"/>
      <c r="W27" s="638"/>
      <c r="X27" s="638"/>
      <c r="Y27" s="639"/>
      <c r="Z27" s="640">
        <v>13.7</v>
      </c>
      <c r="AA27" s="640"/>
      <c r="AB27" s="640"/>
      <c r="AC27" s="640"/>
      <c r="AD27" s="641" t="s">
        <v>114</v>
      </c>
      <c r="AE27" s="641"/>
      <c r="AF27" s="641"/>
      <c r="AG27" s="641"/>
      <c r="AH27" s="641"/>
      <c r="AI27" s="641"/>
      <c r="AJ27" s="641"/>
      <c r="AK27" s="641"/>
      <c r="AL27" s="642" t="s">
        <v>114</v>
      </c>
      <c r="AM27" s="643"/>
      <c r="AN27" s="643"/>
      <c r="AO27" s="644"/>
      <c r="AP27" s="634" t="s">
        <v>243</v>
      </c>
      <c r="AQ27" s="635"/>
      <c r="AR27" s="635"/>
      <c r="AS27" s="635"/>
      <c r="AT27" s="635"/>
      <c r="AU27" s="635"/>
      <c r="AV27" s="635"/>
      <c r="AW27" s="635"/>
      <c r="AX27" s="635"/>
      <c r="AY27" s="635"/>
      <c r="AZ27" s="635"/>
      <c r="BA27" s="635"/>
      <c r="BB27" s="635"/>
      <c r="BC27" s="635"/>
      <c r="BD27" s="635"/>
      <c r="BE27" s="635"/>
      <c r="BF27" s="636"/>
      <c r="BG27" s="637">
        <v>12733712</v>
      </c>
      <c r="BH27" s="638"/>
      <c r="BI27" s="638"/>
      <c r="BJ27" s="638"/>
      <c r="BK27" s="638"/>
      <c r="BL27" s="638"/>
      <c r="BM27" s="638"/>
      <c r="BN27" s="639"/>
      <c r="BO27" s="640">
        <v>100</v>
      </c>
      <c r="BP27" s="640"/>
      <c r="BQ27" s="640"/>
      <c r="BR27" s="640"/>
      <c r="BS27" s="646">
        <v>139858</v>
      </c>
      <c r="BT27" s="638"/>
      <c r="BU27" s="638"/>
      <c r="BV27" s="638"/>
      <c r="BW27" s="638"/>
      <c r="BX27" s="638"/>
      <c r="BY27" s="638"/>
      <c r="BZ27" s="638"/>
      <c r="CA27" s="638"/>
      <c r="CB27" s="647"/>
      <c r="CD27" s="652" t="s">
        <v>244</v>
      </c>
      <c r="CE27" s="653"/>
      <c r="CF27" s="653"/>
      <c r="CG27" s="653"/>
      <c r="CH27" s="653"/>
      <c r="CI27" s="653"/>
      <c r="CJ27" s="653"/>
      <c r="CK27" s="653"/>
      <c r="CL27" s="653"/>
      <c r="CM27" s="653"/>
      <c r="CN27" s="653"/>
      <c r="CO27" s="653"/>
      <c r="CP27" s="653"/>
      <c r="CQ27" s="654"/>
      <c r="CR27" s="637">
        <v>4664437</v>
      </c>
      <c r="CS27" s="661"/>
      <c r="CT27" s="661"/>
      <c r="CU27" s="661"/>
      <c r="CV27" s="661"/>
      <c r="CW27" s="661"/>
      <c r="CX27" s="661"/>
      <c r="CY27" s="662"/>
      <c r="CZ27" s="642">
        <v>21</v>
      </c>
      <c r="DA27" s="673"/>
      <c r="DB27" s="673"/>
      <c r="DC27" s="675"/>
      <c r="DD27" s="646">
        <v>1604295</v>
      </c>
      <c r="DE27" s="661"/>
      <c r="DF27" s="661"/>
      <c r="DG27" s="661"/>
      <c r="DH27" s="661"/>
      <c r="DI27" s="661"/>
      <c r="DJ27" s="661"/>
      <c r="DK27" s="662"/>
      <c r="DL27" s="646">
        <v>1601471</v>
      </c>
      <c r="DM27" s="661"/>
      <c r="DN27" s="661"/>
      <c r="DO27" s="661"/>
      <c r="DP27" s="661"/>
      <c r="DQ27" s="661"/>
      <c r="DR27" s="661"/>
      <c r="DS27" s="661"/>
      <c r="DT27" s="661"/>
      <c r="DU27" s="661"/>
      <c r="DV27" s="662"/>
      <c r="DW27" s="642">
        <v>11.8</v>
      </c>
      <c r="DX27" s="673"/>
      <c r="DY27" s="673"/>
      <c r="DZ27" s="673"/>
      <c r="EA27" s="673"/>
      <c r="EB27" s="673"/>
      <c r="EC27" s="674"/>
    </row>
    <row r="28" spans="2:133" ht="11.25" customHeight="1" x14ac:dyDescent="0.15">
      <c r="B28" s="679" t="s">
        <v>245</v>
      </c>
      <c r="C28" s="680"/>
      <c r="D28" s="680"/>
      <c r="E28" s="680"/>
      <c r="F28" s="680"/>
      <c r="G28" s="680"/>
      <c r="H28" s="680"/>
      <c r="I28" s="680"/>
      <c r="J28" s="680"/>
      <c r="K28" s="680"/>
      <c r="L28" s="680"/>
      <c r="M28" s="680"/>
      <c r="N28" s="680"/>
      <c r="O28" s="680"/>
      <c r="P28" s="680"/>
      <c r="Q28" s="681"/>
      <c r="R28" s="637" t="s">
        <v>114</v>
      </c>
      <c r="S28" s="638"/>
      <c r="T28" s="638"/>
      <c r="U28" s="638"/>
      <c r="V28" s="638"/>
      <c r="W28" s="638"/>
      <c r="X28" s="638"/>
      <c r="Y28" s="639"/>
      <c r="Z28" s="640" t="s">
        <v>114</v>
      </c>
      <c r="AA28" s="640"/>
      <c r="AB28" s="640"/>
      <c r="AC28" s="640"/>
      <c r="AD28" s="641" t="s">
        <v>178</v>
      </c>
      <c r="AE28" s="641"/>
      <c r="AF28" s="641"/>
      <c r="AG28" s="641"/>
      <c r="AH28" s="641"/>
      <c r="AI28" s="641"/>
      <c r="AJ28" s="641"/>
      <c r="AK28" s="641"/>
      <c r="AL28" s="642" t="s">
        <v>67</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246</v>
      </c>
      <c r="CE28" s="653"/>
      <c r="CF28" s="653"/>
      <c r="CG28" s="653"/>
      <c r="CH28" s="653"/>
      <c r="CI28" s="653"/>
      <c r="CJ28" s="653"/>
      <c r="CK28" s="653"/>
      <c r="CL28" s="653"/>
      <c r="CM28" s="653"/>
      <c r="CN28" s="653"/>
      <c r="CO28" s="653"/>
      <c r="CP28" s="653"/>
      <c r="CQ28" s="654"/>
      <c r="CR28" s="637">
        <v>1677638</v>
      </c>
      <c r="CS28" s="638"/>
      <c r="CT28" s="638"/>
      <c r="CU28" s="638"/>
      <c r="CV28" s="638"/>
      <c r="CW28" s="638"/>
      <c r="CX28" s="638"/>
      <c r="CY28" s="639"/>
      <c r="CZ28" s="642">
        <v>7.6</v>
      </c>
      <c r="DA28" s="673"/>
      <c r="DB28" s="673"/>
      <c r="DC28" s="675"/>
      <c r="DD28" s="646">
        <v>1672275</v>
      </c>
      <c r="DE28" s="638"/>
      <c r="DF28" s="638"/>
      <c r="DG28" s="638"/>
      <c r="DH28" s="638"/>
      <c r="DI28" s="638"/>
      <c r="DJ28" s="638"/>
      <c r="DK28" s="639"/>
      <c r="DL28" s="646">
        <v>1672275</v>
      </c>
      <c r="DM28" s="638"/>
      <c r="DN28" s="638"/>
      <c r="DO28" s="638"/>
      <c r="DP28" s="638"/>
      <c r="DQ28" s="638"/>
      <c r="DR28" s="638"/>
      <c r="DS28" s="638"/>
      <c r="DT28" s="638"/>
      <c r="DU28" s="638"/>
      <c r="DV28" s="639"/>
      <c r="DW28" s="642">
        <v>12.3</v>
      </c>
      <c r="DX28" s="673"/>
      <c r="DY28" s="673"/>
      <c r="DZ28" s="673"/>
      <c r="EA28" s="673"/>
      <c r="EB28" s="673"/>
      <c r="EC28" s="674"/>
    </row>
    <row r="29" spans="2:133" ht="11.25" customHeight="1" x14ac:dyDescent="0.15">
      <c r="B29" s="634" t="s">
        <v>247</v>
      </c>
      <c r="C29" s="635"/>
      <c r="D29" s="635"/>
      <c r="E29" s="635"/>
      <c r="F29" s="635"/>
      <c r="G29" s="635"/>
      <c r="H29" s="635"/>
      <c r="I29" s="635"/>
      <c r="J29" s="635"/>
      <c r="K29" s="635"/>
      <c r="L29" s="635"/>
      <c r="M29" s="635"/>
      <c r="N29" s="635"/>
      <c r="O29" s="635"/>
      <c r="P29" s="635"/>
      <c r="Q29" s="636"/>
      <c r="R29" s="637">
        <v>1470019</v>
      </c>
      <c r="S29" s="638"/>
      <c r="T29" s="638"/>
      <c r="U29" s="638"/>
      <c r="V29" s="638"/>
      <c r="W29" s="638"/>
      <c r="X29" s="638"/>
      <c r="Y29" s="639"/>
      <c r="Z29" s="640">
        <v>6.4</v>
      </c>
      <c r="AA29" s="640"/>
      <c r="AB29" s="640"/>
      <c r="AC29" s="640"/>
      <c r="AD29" s="641" t="s">
        <v>114</v>
      </c>
      <c r="AE29" s="641"/>
      <c r="AF29" s="641"/>
      <c r="AG29" s="641"/>
      <c r="AH29" s="641"/>
      <c r="AI29" s="641"/>
      <c r="AJ29" s="641"/>
      <c r="AK29" s="641"/>
      <c r="AL29" s="642" t="s">
        <v>67</v>
      </c>
      <c r="AM29" s="643"/>
      <c r="AN29" s="643"/>
      <c r="AO29" s="644"/>
      <c r="AP29" s="616" t="s">
        <v>166</v>
      </c>
      <c r="AQ29" s="617"/>
      <c r="AR29" s="617"/>
      <c r="AS29" s="617"/>
      <c r="AT29" s="617"/>
      <c r="AU29" s="617"/>
      <c r="AV29" s="617"/>
      <c r="AW29" s="617"/>
      <c r="AX29" s="617"/>
      <c r="AY29" s="617"/>
      <c r="AZ29" s="617"/>
      <c r="BA29" s="617"/>
      <c r="BB29" s="617"/>
      <c r="BC29" s="617"/>
      <c r="BD29" s="617"/>
      <c r="BE29" s="617"/>
      <c r="BF29" s="618"/>
      <c r="BG29" s="616" t="s">
        <v>248</v>
      </c>
      <c r="BH29" s="677"/>
      <c r="BI29" s="677"/>
      <c r="BJ29" s="677"/>
      <c r="BK29" s="677"/>
      <c r="BL29" s="677"/>
      <c r="BM29" s="677"/>
      <c r="BN29" s="677"/>
      <c r="BO29" s="677"/>
      <c r="BP29" s="677"/>
      <c r="BQ29" s="678"/>
      <c r="BR29" s="616" t="s">
        <v>249</v>
      </c>
      <c r="BS29" s="677"/>
      <c r="BT29" s="677"/>
      <c r="BU29" s="677"/>
      <c r="BV29" s="677"/>
      <c r="BW29" s="677"/>
      <c r="BX29" s="677"/>
      <c r="BY29" s="677"/>
      <c r="BZ29" s="677"/>
      <c r="CA29" s="677"/>
      <c r="CB29" s="678"/>
      <c r="CD29" s="700" t="s">
        <v>250</v>
      </c>
      <c r="CE29" s="701"/>
      <c r="CF29" s="652" t="s">
        <v>251</v>
      </c>
      <c r="CG29" s="653"/>
      <c r="CH29" s="653"/>
      <c r="CI29" s="653"/>
      <c r="CJ29" s="653"/>
      <c r="CK29" s="653"/>
      <c r="CL29" s="653"/>
      <c r="CM29" s="653"/>
      <c r="CN29" s="653"/>
      <c r="CO29" s="653"/>
      <c r="CP29" s="653"/>
      <c r="CQ29" s="654"/>
      <c r="CR29" s="637">
        <v>1677638</v>
      </c>
      <c r="CS29" s="661"/>
      <c r="CT29" s="661"/>
      <c r="CU29" s="661"/>
      <c r="CV29" s="661"/>
      <c r="CW29" s="661"/>
      <c r="CX29" s="661"/>
      <c r="CY29" s="662"/>
      <c r="CZ29" s="642">
        <v>7.6</v>
      </c>
      <c r="DA29" s="673"/>
      <c r="DB29" s="673"/>
      <c r="DC29" s="675"/>
      <c r="DD29" s="646">
        <v>1672275</v>
      </c>
      <c r="DE29" s="661"/>
      <c r="DF29" s="661"/>
      <c r="DG29" s="661"/>
      <c r="DH29" s="661"/>
      <c r="DI29" s="661"/>
      <c r="DJ29" s="661"/>
      <c r="DK29" s="662"/>
      <c r="DL29" s="646">
        <v>1672275</v>
      </c>
      <c r="DM29" s="661"/>
      <c r="DN29" s="661"/>
      <c r="DO29" s="661"/>
      <c r="DP29" s="661"/>
      <c r="DQ29" s="661"/>
      <c r="DR29" s="661"/>
      <c r="DS29" s="661"/>
      <c r="DT29" s="661"/>
      <c r="DU29" s="661"/>
      <c r="DV29" s="662"/>
      <c r="DW29" s="642">
        <v>12.3</v>
      </c>
      <c r="DX29" s="673"/>
      <c r="DY29" s="673"/>
      <c r="DZ29" s="673"/>
      <c r="EA29" s="673"/>
      <c r="EB29" s="673"/>
      <c r="EC29" s="674"/>
    </row>
    <row r="30" spans="2:133" ht="11.25" customHeight="1" x14ac:dyDescent="0.15">
      <c r="B30" s="634" t="s">
        <v>252</v>
      </c>
      <c r="C30" s="635"/>
      <c r="D30" s="635"/>
      <c r="E30" s="635"/>
      <c r="F30" s="635"/>
      <c r="G30" s="635"/>
      <c r="H30" s="635"/>
      <c r="I30" s="635"/>
      <c r="J30" s="635"/>
      <c r="K30" s="635"/>
      <c r="L30" s="635"/>
      <c r="M30" s="635"/>
      <c r="N30" s="635"/>
      <c r="O30" s="635"/>
      <c r="P30" s="635"/>
      <c r="Q30" s="636"/>
      <c r="R30" s="637">
        <v>189225</v>
      </c>
      <c r="S30" s="638"/>
      <c r="T30" s="638"/>
      <c r="U30" s="638"/>
      <c r="V30" s="638"/>
      <c r="W30" s="638"/>
      <c r="X30" s="638"/>
      <c r="Y30" s="639"/>
      <c r="Z30" s="640">
        <v>0.8</v>
      </c>
      <c r="AA30" s="640"/>
      <c r="AB30" s="640"/>
      <c r="AC30" s="640"/>
      <c r="AD30" s="641">
        <v>15836</v>
      </c>
      <c r="AE30" s="641"/>
      <c r="AF30" s="641"/>
      <c r="AG30" s="641"/>
      <c r="AH30" s="641"/>
      <c r="AI30" s="641"/>
      <c r="AJ30" s="641"/>
      <c r="AK30" s="641"/>
      <c r="AL30" s="642">
        <v>0.1</v>
      </c>
      <c r="AM30" s="643"/>
      <c r="AN30" s="643"/>
      <c r="AO30" s="644"/>
      <c r="AP30" s="685" t="s">
        <v>253</v>
      </c>
      <c r="AQ30" s="686"/>
      <c r="AR30" s="686"/>
      <c r="AS30" s="686"/>
      <c r="AT30" s="691" t="s">
        <v>254</v>
      </c>
      <c r="AU30" s="86"/>
      <c r="AV30" s="86"/>
      <c r="AW30" s="86"/>
      <c r="AX30" s="623" t="s">
        <v>130</v>
      </c>
      <c r="AY30" s="624"/>
      <c r="AZ30" s="624"/>
      <c r="BA30" s="624"/>
      <c r="BB30" s="624"/>
      <c r="BC30" s="624"/>
      <c r="BD30" s="624"/>
      <c r="BE30" s="624"/>
      <c r="BF30" s="625"/>
      <c r="BG30" s="697">
        <v>99</v>
      </c>
      <c r="BH30" s="698"/>
      <c r="BI30" s="698"/>
      <c r="BJ30" s="698"/>
      <c r="BK30" s="698"/>
      <c r="BL30" s="698"/>
      <c r="BM30" s="632">
        <v>97</v>
      </c>
      <c r="BN30" s="698"/>
      <c r="BO30" s="698"/>
      <c r="BP30" s="698"/>
      <c r="BQ30" s="699"/>
      <c r="BR30" s="697">
        <v>99</v>
      </c>
      <c r="BS30" s="698"/>
      <c r="BT30" s="698"/>
      <c r="BU30" s="698"/>
      <c r="BV30" s="698"/>
      <c r="BW30" s="698"/>
      <c r="BX30" s="632">
        <v>96.9</v>
      </c>
      <c r="BY30" s="698"/>
      <c r="BZ30" s="698"/>
      <c r="CA30" s="698"/>
      <c r="CB30" s="699"/>
      <c r="CD30" s="702"/>
      <c r="CE30" s="703"/>
      <c r="CF30" s="652" t="s">
        <v>255</v>
      </c>
      <c r="CG30" s="653"/>
      <c r="CH30" s="653"/>
      <c r="CI30" s="653"/>
      <c r="CJ30" s="653"/>
      <c r="CK30" s="653"/>
      <c r="CL30" s="653"/>
      <c r="CM30" s="653"/>
      <c r="CN30" s="653"/>
      <c r="CO30" s="653"/>
      <c r="CP30" s="653"/>
      <c r="CQ30" s="654"/>
      <c r="CR30" s="637">
        <v>1576143</v>
      </c>
      <c r="CS30" s="638"/>
      <c r="CT30" s="638"/>
      <c r="CU30" s="638"/>
      <c r="CV30" s="638"/>
      <c r="CW30" s="638"/>
      <c r="CX30" s="638"/>
      <c r="CY30" s="639"/>
      <c r="CZ30" s="642">
        <v>7.1</v>
      </c>
      <c r="DA30" s="673"/>
      <c r="DB30" s="673"/>
      <c r="DC30" s="675"/>
      <c r="DD30" s="646">
        <v>1570780</v>
      </c>
      <c r="DE30" s="638"/>
      <c r="DF30" s="638"/>
      <c r="DG30" s="638"/>
      <c r="DH30" s="638"/>
      <c r="DI30" s="638"/>
      <c r="DJ30" s="638"/>
      <c r="DK30" s="639"/>
      <c r="DL30" s="646">
        <v>1570780</v>
      </c>
      <c r="DM30" s="638"/>
      <c r="DN30" s="638"/>
      <c r="DO30" s="638"/>
      <c r="DP30" s="638"/>
      <c r="DQ30" s="638"/>
      <c r="DR30" s="638"/>
      <c r="DS30" s="638"/>
      <c r="DT30" s="638"/>
      <c r="DU30" s="638"/>
      <c r="DV30" s="639"/>
      <c r="DW30" s="642">
        <v>11.6</v>
      </c>
      <c r="DX30" s="673"/>
      <c r="DY30" s="673"/>
      <c r="DZ30" s="673"/>
      <c r="EA30" s="673"/>
      <c r="EB30" s="673"/>
      <c r="EC30" s="674"/>
    </row>
    <row r="31" spans="2:133" ht="11.25" customHeight="1" x14ac:dyDescent="0.15">
      <c r="B31" s="634" t="s">
        <v>256</v>
      </c>
      <c r="C31" s="635"/>
      <c r="D31" s="635"/>
      <c r="E31" s="635"/>
      <c r="F31" s="635"/>
      <c r="G31" s="635"/>
      <c r="H31" s="635"/>
      <c r="I31" s="635"/>
      <c r="J31" s="635"/>
      <c r="K31" s="635"/>
      <c r="L31" s="635"/>
      <c r="M31" s="635"/>
      <c r="N31" s="635"/>
      <c r="O31" s="635"/>
      <c r="P31" s="635"/>
      <c r="Q31" s="636"/>
      <c r="R31" s="637">
        <v>48601</v>
      </c>
      <c r="S31" s="638"/>
      <c r="T31" s="638"/>
      <c r="U31" s="638"/>
      <c r="V31" s="638"/>
      <c r="W31" s="638"/>
      <c r="X31" s="638"/>
      <c r="Y31" s="639"/>
      <c r="Z31" s="640">
        <v>0.2</v>
      </c>
      <c r="AA31" s="640"/>
      <c r="AB31" s="640"/>
      <c r="AC31" s="640"/>
      <c r="AD31" s="641" t="s">
        <v>178</v>
      </c>
      <c r="AE31" s="641"/>
      <c r="AF31" s="641"/>
      <c r="AG31" s="641"/>
      <c r="AH31" s="641"/>
      <c r="AI31" s="641"/>
      <c r="AJ31" s="641"/>
      <c r="AK31" s="641"/>
      <c r="AL31" s="642" t="s">
        <v>114</v>
      </c>
      <c r="AM31" s="643"/>
      <c r="AN31" s="643"/>
      <c r="AO31" s="644"/>
      <c r="AP31" s="687"/>
      <c r="AQ31" s="688"/>
      <c r="AR31" s="688"/>
      <c r="AS31" s="688"/>
      <c r="AT31" s="692"/>
      <c r="AU31" s="85" t="s">
        <v>257</v>
      </c>
      <c r="AV31" s="85"/>
      <c r="AW31" s="85"/>
      <c r="AX31" s="634" t="s">
        <v>258</v>
      </c>
      <c r="AY31" s="635"/>
      <c r="AZ31" s="635"/>
      <c r="BA31" s="635"/>
      <c r="BB31" s="635"/>
      <c r="BC31" s="635"/>
      <c r="BD31" s="635"/>
      <c r="BE31" s="635"/>
      <c r="BF31" s="636"/>
      <c r="BG31" s="694">
        <v>98.6</v>
      </c>
      <c r="BH31" s="661"/>
      <c r="BI31" s="661"/>
      <c r="BJ31" s="661"/>
      <c r="BK31" s="661"/>
      <c r="BL31" s="661"/>
      <c r="BM31" s="643">
        <v>95.4</v>
      </c>
      <c r="BN31" s="695"/>
      <c r="BO31" s="695"/>
      <c r="BP31" s="695"/>
      <c r="BQ31" s="696"/>
      <c r="BR31" s="694">
        <v>98.5</v>
      </c>
      <c r="BS31" s="661"/>
      <c r="BT31" s="661"/>
      <c r="BU31" s="661"/>
      <c r="BV31" s="661"/>
      <c r="BW31" s="661"/>
      <c r="BX31" s="643">
        <v>95.2</v>
      </c>
      <c r="BY31" s="695"/>
      <c r="BZ31" s="695"/>
      <c r="CA31" s="695"/>
      <c r="CB31" s="696"/>
      <c r="CD31" s="702"/>
      <c r="CE31" s="703"/>
      <c r="CF31" s="652" t="s">
        <v>259</v>
      </c>
      <c r="CG31" s="653"/>
      <c r="CH31" s="653"/>
      <c r="CI31" s="653"/>
      <c r="CJ31" s="653"/>
      <c r="CK31" s="653"/>
      <c r="CL31" s="653"/>
      <c r="CM31" s="653"/>
      <c r="CN31" s="653"/>
      <c r="CO31" s="653"/>
      <c r="CP31" s="653"/>
      <c r="CQ31" s="654"/>
      <c r="CR31" s="637">
        <v>101495</v>
      </c>
      <c r="CS31" s="661"/>
      <c r="CT31" s="661"/>
      <c r="CU31" s="661"/>
      <c r="CV31" s="661"/>
      <c r="CW31" s="661"/>
      <c r="CX31" s="661"/>
      <c r="CY31" s="662"/>
      <c r="CZ31" s="642">
        <v>0.5</v>
      </c>
      <c r="DA31" s="673"/>
      <c r="DB31" s="673"/>
      <c r="DC31" s="675"/>
      <c r="DD31" s="646">
        <v>101495</v>
      </c>
      <c r="DE31" s="661"/>
      <c r="DF31" s="661"/>
      <c r="DG31" s="661"/>
      <c r="DH31" s="661"/>
      <c r="DI31" s="661"/>
      <c r="DJ31" s="661"/>
      <c r="DK31" s="662"/>
      <c r="DL31" s="646">
        <v>101495</v>
      </c>
      <c r="DM31" s="661"/>
      <c r="DN31" s="661"/>
      <c r="DO31" s="661"/>
      <c r="DP31" s="661"/>
      <c r="DQ31" s="661"/>
      <c r="DR31" s="661"/>
      <c r="DS31" s="661"/>
      <c r="DT31" s="661"/>
      <c r="DU31" s="661"/>
      <c r="DV31" s="662"/>
      <c r="DW31" s="642">
        <v>0.7</v>
      </c>
      <c r="DX31" s="673"/>
      <c r="DY31" s="673"/>
      <c r="DZ31" s="673"/>
      <c r="EA31" s="673"/>
      <c r="EB31" s="673"/>
      <c r="EC31" s="674"/>
    </row>
    <row r="32" spans="2:133" ht="11.25" customHeight="1" x14ac:dyDescent="0.15">
      <c r="B32" s="634" t="s">
        <v>260</v>
      </c>
      <c r="C32" s="635"/>
      <c r="D32" s="635"/>
      <c r="E32" s="635"/>
      <c r="F32" s="635"/>
      <c r="G32" s="635"/>
      <c r="H32" s="635"/>
      <c r="I32" s="635"/>
      <c r="J32" s="635"/>
      <c r="K32" s="635"/>
      <c r="L32" s="635"/>
      <c r="M32" s="635"/>
      <c r="N32" s="635"/>
      <c r="O32" s="635"/>
      <c r="P32" s="635"/>
      <c r="Q32" s="636"/>
      <c r="R32" s="637">
        <v>261238</v>
      </c>
      <c r="S32" s="638"/>
      <c r="T32" s="638"/>
      <c r="U32" s="638"/>
      <c r="V32" s="638"/>
      <c r="W32" s="638"/>
      <c r="X32" s="638"/>
      <c r="Y32" s="639"/>
      <c r="Z32" s="640">
        <v>1.1000000000000001</v>
      </c>
      <c r="AA32" s="640"/>
      <c r="AB32" s="640"/>
      <c r="AC32" s="640"/>
      <c r="AD32" s="641" t="s">
        <v>114</v>
      </c>
      <c r="AE32" s="641"/>
      <c r="AF32" s="641"/>
      <c r="AG32" s="641"/>
      <c r="AH32" s="641"/>
      <c r="AI32" s="641"/>
      <c r="AJ32" s="641"/>
      <c r="AK32" s="641"/>
      <c r="AL32" s="642" t="s">
        <v>67</v>
      </c>
      <c r="AM32" s="643"/>
      <c r="AN32" s="643"/>
      <c r="AO32" s="644"/>
      <c r="AP32" s="689"/>
      <c r="AQ32" s="690"/>
      <c r="AR32" s="690"/>
      <c r="AS32" s="690"/>
      <c r="AT32" s="693"/>
      <c r="AU32" s="87"/>
      <c r="AV32" s="87"/>
      <c r="AW32" s="87"/>
      <c r="AX32" s="682" t="s">
        <v>261</v>
      </c>
      <c r="AY32" s="683"/>
      <c r="AZ32" s="683"/>
      <c r="BA32" s="683"/>
      <c r="BB32" s="683"/>
      <c r="BC32" s="683"/>
      <c r="BD32" s="683"/>
      <c r="BE32" s="683"/>
      <c r="BF32" s="684"/>
      <c r="BG32" s="706">
        <v>99.5</v>
      </c>
      <c r="BH32" s="707"/>
      <c r="BI32" s="707"/>
      <c r="BJ32" s="707"/>
      <c r="BK32" s="707"/>
      <c r="BL32" s="707"/>
      <c r="BM32" s="708">
        <v>98.9</v>
      </c>
      <c r="BN32" s="707"/>
      <c r="BO32" s="707"/>
      <c r="BP32" s="707"/>
      <c r="BQ32" s="709"/>
      <c r="BR32" s="706">
        <v>99.5</v>
      </c>
      <c r="BS32" s="707"/>
      <c r="BT32" s="707"/>
      <c r="BU32" s="707"/>
      <c r="BV32" s="707"/>
      <c r="BW32" s="707"/>
      <c r="BX32" s="708">
        <v>98.7</v>
      </c>
      <c r="BY32" s="707"/>
      <c r="BZ32" s="707"/>
      <c r="CA32" s="707"/>
      <c r="CB32" s="709"/>
      <c r="CD32" s="704"/>
      <c r="CE32" s="705"/>
      <c r="CF32" s="652" t="s">
        <v>262</v>
      </c>
      <c r="CG32" s="653"/>
      <c r="CH32" s="653"/>
      <c r="CI32" s="653"/>
      <c r="CJ32" s="653"/>
      <c r="CK32" s="653"/>
      <c r="CL32" s="653"/>
      <c r="CM32" s="653"/>
      <c r="CN32" s="653"/>
      <c r="CO32" s="653"/>
      <c r="CP32" s="653"/>
      <c r="CQ32" s="654"/>
      <c r="CR32" s="637" t="s">
        <v>114</v>
      </c>
      <c r="CS32" s="638"/>
      <c r="CT32" s="638"/>
      <c r="CU32" s="638"/>
      <c r="CV32" s="638"/>
      <c r="CW32" s="638"/>
      <c r="CX32" s="638"/>
      <c r="CY32" s="639"/>
      <c r="CZ32" s="642" t="s">
        <v>67</v>
      </c>
      <c r="DA32" s="673"/>
      <c r="DB32" s="673"/>
      <c r="DC32" s="675"/>
      <c r="DD32" s="646" t="s">
        <v>67</v>
      </c>
      <c r="DE32" s="638"/>
      <c r="DF32" s="638"/>
      <c r="DG32" s="638"/>
      <c r="DH32" s="638"/>
      <c r="DI32" s="638"/>
      <c r="DJ32" s="638"/>
      <c r="DK32" s="639"/>
      <c r="DL32" s="646" t="s">
        <v>178</v>
      </c>
      <c r="DM32" s="638"/>
      <c r="DN32" s="638"/>
      <c r="DO32" s="638"/>
      <c r="DP32" s="638"/>
      <c r="DQ32" s="638"/>
      <c r="DR32" s="638"/>
      <c r="DS32" s="638"/>
      <c r="DT32" s="638"/>
      <c r="DU32" s="638"/>
      <c r="DV32" s="639"/>
      <c r="DW32" s="642" t="s">
        <v>114</v>
      </c>
      <c r="DX32" s="673"/>
      <c r="DY32" s="673"/>
      <c r="DZ32" s="673"/>
      <c r="EA32" s="673"/>
      <c r="EB32" s="673"/>
      <c r="EC32" s="674"/>
    </row>
    <row r="33" spans="2:133" ht="11.25" customHeight="1" x14ac:dyDescent="0.15">
      <c r="B33" s="634" t="s">
        <v>263</v>
      </c>
      <c r="C33" s="635"/>
      <c r="D33" s="635"/>
      <c r="E33" s="635"/>
      <c r="F33" s="635"/>
      <c r="G33" s="635"/>
      <c r="H33" s="635"/>
      <c r="I33" s="635"/>
      <c r="J33" s="635"/>
      <c r="K33" s="635"/>
      <c r="L33" s="635"/>
      <c r="M33" s="635"/>
      <c r="N33" s="635"/>
      <c r="O33" s="635"/>
      <c r="P33" s="635"/>
      <c r="Q33" s="636"/>
      <c r="R33" s="637">
        <v>735948</v>
      </c>
      <c r="S33" s="638"/>
      <c r="T33" s="638"/>
      <c r="U33" s="638"/>
      <c r="V33" s="638"/>
      <c r="W33" s="638"/>
      <c r="X33" s="638"/>
      <c r="Y33" s="639"/>
      <c r="Z33" s="640">
        <v>3.2</v>
      </c>
      <c r="AA33" s="640"/>
      <c r="AB33" s="640"/>
      <c r="AC33" s="640"/>
      <c r="AD33" s="641" t="s">
        <v>114</v>
      </c>
      <c r="AE33" s="641"/>
      <c r="AF33" s="641"/>
      <c r="AG33" s="641"/>
      <c r="AH33" s="641"/>
      <c r="AI33" s="641"/>
      <c r="AJ33" s="641"/>
      <c r="AK33" s="641"/>
      <c r="AL33" s="642" t="s">
        <v>114</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264</v>
      </c>
      <c r="CE33" s="653"/>
      <c r="CF33" s="653"/>
      <c r="CG33" s="653"/>
      <c r="CH33" s="653"/>
      <c r="CI33" s="653"/>
      <c r="CJ33" s="653"/>
      <c r="CK33" s="653"/>
      <c r="CL33" s="653"/>
      <c r="CM33" s="653"/>
      <c r="CN33" s="653"/>
      <c r="CO33" s="653"/>
      <c r="CP33" s="653"/>
      <c r="CQ33" s="654"/>
      <c r="CR33" s="637">
        <v>8951699</v>
      </c>
      <c r="CS33" s="661"/>
      <c r="CT33" s="661"/>
      <c r="CU33" s="661"/>
      <c r="CV33" s="661"/>
      <c r="CW33" s="661"/>
      <c r="CX33" s="661"/>
      <c r="CY33" s="662"/>
      <c r="CZ33" s="642">
        <v>40.299999999999997</v>
      </c>
      <c r="DA33" s="673"/>
      <c r="DB33" s="673"/>
      <c r="DC33" s="675"/>
      <c r="DD33" s="646">
        <v>7810195</v>
      </c>
      <c r="DE33" s="661"/>
      <c r="DF33" s="661"/>
      <c r="DG33" s="661"/>
      <c r="DH33" s="661"/>
      <c r="DI33" s="661"/>
      <c r="DJ33" s="661"/>
      <c r="DK33" s="662"/>
      <c r="DL33" s="646">
        <v>6019753</v>
      </c>
      <c r="DM33" s="661"/>
      <c r="DN33" s="661"/>
      <c r="DO33" s="661"/>
      <c r="DP33" s="661"/>
      <c r="DQ33" s="661"/>
      <c r="DR33" s="661"/>
      <c r="DS33" s="661"/>
      <c r="DT33" s="661"/>
      <c r="DU33" s="661"/>
      <c r="DV33" s="662"/>
      <c r="DW33" s="642">
        <v>44.4</v>
      </c>
      <c r="DX33" s="673"/>
      <c r="DY33" s="673"/>
      <c r="DZ33" s="673"/>
      <c r="EA33" s="673"/>
      <c r="EB33" s="673"/>
      <c r="EC33" s="674"/>
    </row>
    <row r="34" spans="2:133" ht="11.25" customHeight="1" x14ac:dyDescent="0.15">
      <c r="B34" s="634" t="s">
        <v>265</v>
      </c>
      <c r="C34" s="635"/>
      <c r="D34" s="635"/>
      <c r="E34" s="635"/>
      <c r="F34" s="635"/>
      <c r="G34" s="635"/>
      <c r="H34" s="635"/>
      <c r="I34" s="635"/>
      <c r="J34" s="635"/>
      <c r="K34" s="635"/>
      <c r="L34" s="635"/>
      <c r="M34" s="635"/>
      <c r="N34" s="635"/>
      <c r="O34" s="635"/>
      <c r="P34" s="635"/>
      <c r="Q34" s="636"/>
      <c r="R34" s="637">
        <v>659437</v>
      </c>
      <c r="S34" s="638"/>
      <c r="T34" s="638"/>
      <c r="U34" s="638"/>
      <c r="V34" s="638"/>
      <c r="W34" s="638"/>
      <c r="X34" s="638"/>
      <c r="Y34" s="639"/>
      <c r="Z34" s="640">
        <v>2.9</v>
      </c>
      <c r="AA34" s="640"/>
      <c r="AB34" s="640"/>
      <c r="AC34" s="640"/>
      <c r="AD34" s="641">
        <v>793</v>
      </c>
      <c r="AE34" s="641"/>
      <c r="AF34" s="641"/>
      <c r="AG34" s="641"/>
      <c r="AH34" s="641"/>
      <c r="AI34" s="641"/>
      <c r="AJ34" s="641"/>
      <c r="AK34" s="641"/>
      <c r="AL34" s="642">
        <v>0</v>
      </c>
      <c r="AM34" s="643"/>
      <c r="AN34" s="643"/>
      <c r="AO34" s="644"/>
      <c r="AP34" s="90"/>
      <c r="AQ34" s="616" t="s">
        <v>266</v>
      </c>
      <c r="AR34" s="617"/>
      <c r="AS34" s="617"/>
      <c r="AT34" s="617"/>
      <c r="AU34" s="617"/>
      <c r="AV34" s="617"/>
      <c r="AW34" s="617"/>
      <c r="AX34" s="617"/>
      <c r="AY34" s="617"/>
      <c r="AZ34" s="617"/>
      <c r="BA34" s="617"/>
      <c r="BB34" s="617"/>
      <c r="BC34" s="617"/>
      <c r="BD34" s="617"/>
      <c r="BE34" s="617"/>
      <c r="BF34" s="618"/>
      <c r="BG34" s="616" t="s">
        <v>267</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268</v>
      </c>
      <c r="CE34" s="653"/>
      <c r="CF34" s="653"/>
      <c r="CG34" s="653"/>
      <c r="CH34" s="653"/>
      <c r="CI34" s="653"/>
      <c r="CJ34" s="653"/>
      <c r="CK34" s="653"/>
      <c r="CL34" s="653"/>
      <c r="CM34" s="653"/>
      <c r="CN34" s="653"/>
      <c r="CO34" s="653"/>
      <c r="CP34" s="653"/>
      <c r="CQ34" s="654"/>
      <c r="CR34" s="637">
        <v>3990407</v>
      </c>
      <c r="CS34" s="638"/>
      <c r="CT34" s="638"/>
      <c r="CU34" s="638"/>
      <c r="CV34" s="638"/>
      <c r="CW34" s="638"/>
      <c r="CX34" s="638"/>
      <c r="CY34" s="639"/>
      <c r="CZ34" s="642">
        <v>18</v>
      </c>
      <c r="DA34" s="673"/>
      <c r="DB34" s="673"/>
      <c r="DC34" s="675"/>
      <c r="DD34" s="646">
        <v>3359089</v>
      </c>
      <c r="DE34" s="638"/>
      <c r="DF34" s="638"/>
      <c r="DG34" s="638"/>
      <c r="DH34" s="638"/>
      <c r="DI34" s="638"/>
      <c r="DJ34" s="638"/>
      <c r="DK34" s="639"/>
      <c r="DL34" s="646">
        <v>2840871</v>
      </c>
      <c r="DM34" s="638"/>
      <c r="DN34" s="638"/>
      <c r="DO34" s="638"/>
      <c r="DP34" s="638"/>
      <c r="DQ34" s="638"/>
      <c r="DR34" s="638"/>
      <c r="DS34" s="638"/>
      <c r="DT34" s="638"/>
      <c r="DU34" s="638"/>
      <c r="DV34" s="639"/>
      <c r="DW34" s="642">
        <v>20.9</v>
      </c>
      <c r="DX34" s="673"/>
      <c r="DY34" s="673"/>
      <c r="DZ34" s="673"/>
      <c r="EA34" s="673"/>
      <c r="EB34" s="673"/>
      <c r="EC34" s="674"/>
    </row>
    <row r="35" spans="2:133" ht="11.25" customHeight="1" x14ac:dyDescent="0.15">
      <c r="B35" s="634" t="s">
        <v>269</v>
      </c>
      <c r="C35" s="635"/>
      <c r="D35" s="635"/>
      <c r="E35" s="635"/>
      <c r="F35" s="635"/>
      <c r="G35" s="635"/>
      <c r="H35" s="635"/>
      <c r="I35" s="635"/>
      <c r="J35" s="635"/>
      <c r="K35" s="635"/>
      <c r="L35" s="635"/>
      <c r="M35" s="635"/>
      <c r="N35" s="635"/>
      <c r="O35" s="635"/>
      <c r="P35" s="635"/>
      <c r="Q35" s="636"/>
      <c r="R35" s="637">
        <v>1298300</v>
      </c>
      <c r="S35" s="638"/>
      <c r="T35" s="638"/>
      <c r="U35" s="638"/>
      <c r="V35" s="638"/>
      <c r="W35" s="638"/>
      <c r="X35" s="638"/>
      <c r="Y35" s="639"/>
      <c r="Z35" s="640">
        <v>5.6</v>
      </c>
      <c r="AA35" s="640"/>
      <c r="AB35" s="640"/>
      <c r="AC35" s="640"/>
      <c r="AD35" s="641" t="s">
        <v>67</v>
      </c>
      <c r="AE35" s="641"/>
      <c r="AF35" s="641"/>
      <c r="AG35" s="641"/>
      <c r="AH35" s="641"/>
      <c r="AI35" s="641"/>
      <c r="AJ35" s="641"/>
      <c r="AK35" s="641"/>
      <c r="AL35" s="642" t="s">
        <v>114</v>
      </c>
      <c r="AM35" s="643"/>
      <c r="AN35" s="643"/>
      <c r="AO35" s="644"/>
      <c r="AP35" s="90"/>
      <c r="AQ35" s="710" t="s">
        <v>270</v>
      </c>
      <c r="AR35" s="711"/>
      <c r="AS35" s="711"/>
      <c r="AT35" s="711"/>
      <c r="AU35" s="711"/>
      <c r="AV35" s="711"/>
      <c r="AW35" s="711"/>
      <c r="AX35" s="711"/>
      <c r="AY35" s="712"/>
      <c r="AZ35" s="626">
        <v>2183068</v>
      </c>
      <c r="BA35" s="627"/>
      <c r="BB35" s="627"/>
      <c r="BC35" s="627"/>
      <c r="BD35" s="627"/>
      <c r="BE35" s="627"/>
      <c r="BF35" s="713"/>
      <c r="BG35" s="648" t="s">
        <v>271</v>
      </c>
      <c r="BH35" s="649"/>
      <c r="BI35" s="649"/>
      <c r="BJ35" s="649"/>
      <c r="BK35" s="649"/>
      <c r="BL35" s="649"/>
      <c r="BM35" s="649"/>
      <c r="BN35" s="649"/>
      <c r="BO35" s="649"/>
      <c r="BP35" s="649"/>
      <c r="BQ35" s="649"/>
      <c r="BR35" s="649"/>
      <c r="BS35" s="649"/>
      <c r="BT35" s="649"/>
      <c r="BU35" s="650"/>
      <c r="BV35" s="626">
        <v>43403</v>
      </c>
      <c r="BW35" s="627"/>
      <c r="BX35" s="627"/>
      <c r="BY35" s="627"/>
      <c r="BZ35" s="627"/>
      <c r="CA35" s="627"/>
      <c r="CB35" s="713"/>
      <c r="CD35" s="652" t="s">
        <v>272</v>
      </c>
      <c r="CE35" s="653"/>
      <c r="CF35" s="653"/>
      <c r="CG35" s="653"/>
      <c r="CH35" s="653"/>
      <c r="CI35" s="653"/>
      <c r="CJ35" s="653"/>
      <c r="CK35" s="653"/>
      <c r="CL35" s="653"/>
      <c r="CM35" s="653"/>
      <c r="CN35" s="653"/>
      <c r="CO35" s="653"/>
      <c r="CP35" s="653"/>
      <c r="CQ35" s="654"/>
      <c r="CR35" s="637">
        <v>192131</v>
      </c>
      <c r="CS35" s="661"/>
      <c r="CT35" s="661"/>
      <c r="CU35" s="661"/>
      <c r="CV35" s="661"/>
      <c r="CW35" s="661"/>
      <c r="CX35" s="661"/>
      <c r="CY35" s="662"/>
      <c r="CZ35" s="642">
        <v>0.9</v>
      </c>
      <c r="DA35" s="673"/>
      <c r="DB35" s="673"/>
      <c r="DC35" s="675"/>
      <c r="DD35" s="646">
        <v>173522</v>
      </c>
      <c r="DE35" s="661"/>
      <c r="DF35" s="661"/>
      <c r="DG35" s="661"/>
      <c r="DH35" s="661"/>
      <c r="DI35" s="661"/>
      <c r="DJ35" s="661"/>
      <c r="DK35" s="662"/>
      <c r="DL35" s="646">
        <v>173522</v>
      </c>
      <c r="DM35" s="661"/>
      <c r="DN35" s="661"/>
      <c r="DO35" s="661"/>
      <c r="DP35" s="661"/>
      <c r="DQ35" s="661"/>
      <c r="DR35" s="661"/>
      <c r="DS35" s="661"/>
      <c r="DT35" s="661"/>
      <c r="DU35" s="661"/>
      <c r="DV35" s="662"/>
      <c r="DW35" s="642">
        <v>1.3</v>
      </c>
      <c r="DX35" s="673"/>
      <c r="DY35" s="673"/>
      <c r="DZ35" s="673"/>
      <c r="EA35" s="673"/>
      <c r="EB35" s="673"/>
      <c r="EC35" s="674"/>
    </row>
    <row r="36" spans="2:133" ht="11.25" customHeight="1" x14ac:dyDescent="0.15">
      <c r="B36" s="634" t="s">
        <v>273</v>
      </c>
      <c r="C36" s="635"/>
      <c r="D36" s="635"/>
      <c r="E36" s="635"/>
      <c r="F36" s="635"/>
      <c r="G36" s="635"/>
      <c r="H36" s="635"/>
      <c r="I36" s="635"/>
      <c r="J36" s="635"/>
      <c r="K36" s="635"/>
      <c r="L36" s="635"/>
      <c r="M36" s="635"/>
      <c r="N36" s="635"/>
      <c r="O36" s="635"/>
      <c r="P36" s="635"/>
      <c r="Q36" s="636"/>
      <c r="R36" s="637" t="s">
        <v>67</v>
      </c>
      <c r="S36" s="638"/>
      <c r="T36" s="638"/>
      <c r="U36" s="638"/>
      <c r="V36" s="638"/>
      <c r="W36" s="638"/>
      <c r="X36" s="638"/>
      <c r="Y36" s="639"/>
      <c r="Z36" s="640" t="s">
        <v>114</v>
      </c>
      <c r="AA36" s="640"/>
      <c r="AB36" s="640"/>
      <c r="AC36" s="640"/>
      <c r="AD36" s="641" t="s">
        <v>114</v>
      </c>
      <c r="AE36" s="641"/>
      <c r="AF36" s="641"/>
      <c r="AG36" s="641"/>
      <c r="AH36" s="641"/>
      <c r="AI36" s="641"/>
      <c r="AJ36" s="641"/>
      <c r="AK36" s="641"/>
      <c r="AL36" s="642" t="s">
        <v>67</v>
      </c>
      <c r="AM36" s="643"/>
      <c r="AN36" s="643"/>
      <c r="AO36" s="644"/>
      <c r="AQ36" s="714" t="s">
        <v>274</v>
      </c>
      <c r="AR36" s="715"/>
      <c r="AS36" s="715"/>
      <c r="AT36" s="715"/>
      <c r="AU36" s="715"/>
      <c r="AV36" s="715"/>
      <c r="AW36" s="715"/>
      <c r="AX36" s="715"/>
      <c r="AY36" s="716"/>
      <c r="AZ36" s="637">
        <v>717805</v>
      </c>
      <c r="BA36" s="638"/>
      <c r="BB36" s="638"/>
      <c r="BC36" s="638"/>
      <c r="BD36" s="661"/>
      <c r="BE36" s="661"/>
      <c r="BF36" s="696"/>
      <c r="BG36" s="652" t="s">
        <v>275</v>
      </c>
      <c r="BH36" s="653"/>
      <c r="BI36" s="653"/>
      <c r="BJ36" s="653"/>
      <c r="BK36" s="653"/>
      <c r="BL36" s="653"/>
      <c r="BM36" s="653"/>
      <c r="BN36" s="653"/>
      <c r="BO36" s="653"/>
      <c r="BP36" s="653"/>
      <c r="BQ36" s="653"/>
      <c r="BR36" s="653"/>
      <c r="BS36" s="653"/>
      <c r="BT36" s="653"/>
      <c r="BU36" s="654"/>
      <c r="BV36" s="637">
        <v>-55159</v>
      </c>
      <c r="BW36" s="638"/>
      <c r="BX36" s="638"/>
      <c r="BY36" s="638"/>
      <c r="BZ36" s="638"/>
      <c r="CA36" s="638"/>
      <c r="CB36" s="647"/>
      <c r="CD36" s="652" t="s">
        <v>276</v>
      </c>
      <c r="CE36" s="653"/>
      <c r="CF36" s="653"/>
      <c r="CG36" s="653"/>
      <c r="CH36" s="653"/>
      <c r="CI36" s="653"/>
      <c r="CJ36" s="653"/>
      <c r="CK36" s="653"/>
      <c r="CL36" s="653"/>
      <c r="CM36" s="653"/>
      <c r="CN36" s="653"/>
      <c r="CO36" s="653"/>
      <c r="CP36" s="653"/>
      <c r="CQ36" s="654"/>
      <c r="CR36" s="637">
        <v>2368538</v>
      </c>
      <c r="CS36" s="638"/>
      <c r="CT36" s="638"/>
      <c r="CU36" s="638"/>
      <c r="CV36" s="638"/>
      <c r="CW36" s="638"/>
      <c r="CX36" s="638"/>
      <c r="CY36" s="639"/>
      <c r="CZ36" s="642">
        <v>10.7</v>
      </c>
      <c r="DA36" s="673"/>
      <c r="DB36" s="673"/>
      <c r="DC36" s="675"/>
      <c r="DD36" s="646">
        <v>2306093</v>
      </c>
      <c r="DE36" s="638"/>
      <c r="DF36" s="638"/>
      <c r="DG36" s="638"/>
      <c r="DH36" s="638"/>
      <c r="DI36" s="638"/>
      <c r="DJ36" s="638"/>
      <c r="DK36" s="639"/>
      <c r="DL36" s="646">
        <v>1729552</v>
      </c>
      <c r="DM36" s="638"/>
      <c r="DN36" s="638"/>
      <c r="DO36" s="638"/>
      <c r="DP36" s="638"/>
      <c r="DQ36" s="638"/>
      <c r="DR36" s="638"/>
      <c r="DS36" s="638"/>
      <c r="DT36" s="638"/>
      <c r="DU36" s="638"/>
      <c r="DV36" s="639"/>
      <c r="DW36" s="642">
        <v>12.7</v>
      </c>
      <c r="DX36" s="673"/>
      <c r="DY36" s="673"/>
      <c r="DZ36" s="673"/>
      <c r="EA36" s="673"/>
      <c r="EB36" s="673"/>
      <c r="EC36" s="674"/>
    </row>
    <row r="37" spans="2:133" ht="11.25" customHeight="1" x14ac:dyDescent="0.15">
      <c r="B37" s="634" t="s">
        <v>277</v>
      </c>
      <c r="C37" s="635"/>
      <c r="D37" s="635"/>
      <c r="E37" s="635"/>
      <c r="F37" s="635"/>
      <c r="G37" s="635"/>
      <c r="H37" s="635"/>
      <c r="I37" s="635"/>
      <c r="J37" s="635"/>
      <c r="K37" s="635"/>
      <c r="L37" s="635"/>
      <c r="M37" s="635"/>
      <c r="N37" s="635"/>
      <c r="O37" s="635"/>
      <c r="P37" s="635"/>
      <c r="Q37" s="636"/>
      <c r="R37" s="637">
        <v>169800</v>
      </c>
      <c r="S37" s="638"/>
      <c r="T37" s="638"/>
      <c r="U37" s="638"/>
      <c r="V37" s="638"/>
      <c r="W37" s="638"/>
      <c r="X37" s="638"/>
      <c r="Y37" s="639"/>
      <c r="Z37" s="640">
        <v>0.7</v>
      </c>
      <c r="AA37" s="640"/>
      <c r="AB37" s="640"/>
      <c r="AC37" s="640"/>
      <c r="AD37" s="641" t="s">
        <v>114</v>
      </c>
      <c r="AE37" s="641"/>
      <c r="AF37" s="641"/>
      <c r="AG37" s="641"/>
      <c r="AH37" s="641"/>
      <c r="AI37" s="641"/>
      <c r="AJ37" s="641"/>
      <c r="AK37" s="641"/>
      <c r="AL37" s="642" t="s">
        <v>67</v>
      </c>
      <c r="AM37" s="643"/>
      <c r="AN37" s="643"/>
      <c r="AO37" s="644"/>
      <c r="AQ37" s="714" t="s">
        <v>278</v>
      </c>
      <c r="AR37" s="715"/>
      <c r="AS37" s="715"/>
      <c r="AT37" s="715"/>
      <c r="AU37" s="715"/>
      <c r="AV37" s="715"/>
      <c r="AW37" s="715"/>
      <c r="AX37" s="715"/>
      <c r="AY37" s="716"/>
      <c r="AZ37" s="637">
        <v>10980</v>
      </c>
      <c r="BA37" s="638"/>
      <c r="BB37" s="638"/>
      <c r="BC37" s="638"/>
      <c r="BD37" s="661"/>
      <c r="BE37" s="661"/>
      <c r="BF37" s="696"/>
      <c r="BG37" s="652" t="s">
        <v>279</v>
      </c>
      <c r="BH37" s="653"/>
      <c r="BI37" s="653"/>
      <c r="BJ37" s="653"/>
      <c r="BK37" s="653"/>
      <c r="BL37" s="653"/>
      <c r="BM37" s="653"/>
      <c r="BN37" s="653"/>
      <c r="BO37" s="653"/>
      <c r="BP37" s="653"/>
      <c r="BQ37" s="653"/>
      <c r="BR37" s="653"/>
      <c r="BS37" s="653"/>
      <c r="BT37" s="653"/>
      <c r="BU37" s="654"/>
      <c r="BV37" s="637">
        <v>7649</v>
      </c>
      <c r="BW37" s="638"/>
      <c r="BX37" s="638"/>
      <c r="BY37" s="638"/>
      <c r="BZ37" s="638"/>
      <c r="CA37" s="638"/>
      <c r="CB37" s="647"/>
      <c r="CD37" s="652" t="s">
        <v>280</v>
      </c>
      <c r="CE37" s="653"/>
      <c r="CF37" s="653"/>
      <c r="CG37" s="653"/>
      <c r="CH37" s="653"/>
      <c r="CI37" s="653"/>
      <c r="CJ37" s="653"/>
      <c r="CK37" s="653"/>
      <c r="CL37" s="653"/>
      <c r="CM37" s="653"/>
      <c r="CN37" s="653"/>
      <c r="CO37" s="653"/>
      <c r="CP37" s="653"/>
      <c r="CQ37" s="654"/>
      <c r="CR37" s="637">
        <v>1500784</v>
      </c>
      <c r="CS37" s="661"/>
      <c r="CT37" s="661"/>
      <c r="CU37" s="661"/>
      <c r="CV37" s="661"/>
      <c r="CW37" s="661"/>
      <c r="CX37" s="661"/>
      <c r="CY37" s="662"/>
      <c r="CZ37" s="642">
        <v>6.8</v>
      </c>
      <c r="DA37" s="673"/>
      <c r="DB37" s="673"/>
      <c r="DC37" s="675"/>
      <c r="DD37" s="646">
        <v>1500784</v>
      </c>
      <c r="DE37" s="661"/>
      <c r="DF37" s="661"/>
      <c r="DG37" s="661"/>
      <c r="DH37" s="661"/>
      <c r="DI37" s="661"/>
      <c r="DJ37" s="661"/>
      <c r="DK37" s="662"/>
      <c r="DL37" s="646">
        <v>1062620</v>
      </c>
      <c r="DM37" s="661"/>
      <c r="DN37" s="661"/>
      <c r="DO37" s="661"/>
      <c r="DP37" s="661"/>
      <c r="DQ37" s="661"/>
      <c r="DR37" s="661"/>
      <c r="DS37" s="661"/>
      <c r="DT37" s="661"/>
      <c r="DU37" s="661"/>
      <c r="DV37" s="662"/>
      <c r="DW37" s="642">
        <v>7.8</v>
      </c>
      <c r="DX37" s="673"/>
      <c r="DY37" s="673"/>
      <c r="DZ37" s="673"/>
      <c r="EA37" s="673"/>
      <c r="EB37" s="673"/>
      <c r="EC37" s="674"/>
    </row>
    <row r="38" spans="2:133" ht="11.25" customHeight="1" x14ac:dyDescent="0.15">
      <c r="B38" s="682" t="s">
        <v>281</v>
      </c>
      <c r="C38" s="683"/>
      <c r="D38" s="683"/>
      <c r="E38" s="683"/>
      <c r="F38" s="683"/>
      <c r="G38" s="683"/>
      <c r="H38" s="683"/>
      <c r="I38" s="683"/>
      <c r="J38" s="683"/>
      <c r="K38" s="683"/>
      <c r="L38" s="683"/>
      <c r="M38" s="683"/>
      <c r="N38" s="683"/>
      <c r="O38" s="683"/>
      <c r="P38" s="683"/>
      <c r="Q38" s="684"/>
      <c r="R38" s="717">
        <v>23018033</v>
      </c>
      <c r="S38" s="718"/>
      <c r="T38" s="718"/>
      <c r="U38" s="718"/>
      <c r="V38" s="718"/>
      <c r="W38" s="718"/>
      <c r="X38" s="718"/>
      <c r="Y38" s="719"/>
      <c r="Z38" s="720">
        <v>100</v>
      </c>
      <c r="AA38" s="720"/>
      <c r="AB38" s="720"/>
      <c r="AC38" s="720"/>
      <c r="AD38" s="721">
        <v>13398043</v>
      </c>
      <c r="AE38" s="721"/>
      <c r="AF38" s="721"/>
      <c r="AG38" s="721"/>
      <c r="AH38" s="721"/>
      <c r="AI38" s="721"/>
      <c r="AJ38" s="721"/>
      <c r="AK38" s="721"/>
      <c r="AL38" s="722">
        <v>100</v>
      </c>
      <c r="AM38" s="708"/>
      <c r="AN38" s="708"/>
      <c r="AO38" s="723"/>
      <c r="AQ38" s="714" t="s">
        <v>282</v>
      </c>
      <c r="AR38" s="715"/>
      <c r="AS38" s="715"/>
      <c r="AT38" s="715"/>
      <c r="AU38" s="715"/>
      <c r="AV38" s="715"/>
      <c r="AW38" s="715"/>
      <c r="AX38" s="715"/>
      <c r="AY38" s="716"/>
      <c r="AZ38" s="637" t="s">
        <v>178</v>
      </c>
      <c r="BA38" s="638"/>
      <c r="BB38" s="638"/>
      <c r="BC38" s="638"/>
      <c r="BD38" s="661"/>
      <c r="BE38" s="661"/>
      <c r="BF38" s="696"/>
      <c r="BG38" s="652" t="s">
        <v>283</v>
      </c>
      <c r="BH38" s="653"/>
      <c r="BI38" s="653"/>
      <c r="BJ38" s="653"/>
      <c r="BK38" s="653"/>
      <c r="BL38" s="653"/>
      <c r="BM38" s="653"/>
      <c r="BN38" s="653"/>
      <c r="BO38" s="653"/>
      <c r="BP38" s="653"/>
      <c r="BQ38" s="653"/>
      <c r="BR38" s="653"/>
      <c r="BS38" s="653"/>
      <c r="BT38" s="653"/>
      <c r="BU38" s="654"/>
      <c r="BV38" s="637">
        <v>11908</v>
      </c>
      <c r="BW38" s="638"/>
      <c r="BX38" s="638"/>
      <c r="BY38" s="638"/>
      <c r="BZ38" s="638"/>
      <c r="CA38" s="638"/>
      <c r="CB38" s="647"/>
      <c r="CD38" s="652" t="s">
        <v>284</v>
      </c>
      <c r="CE38" s="653"/>
      <c r="CF38" s="653"/>
      <c r="CG38" s="653"/>
      <c r="CH38" s="653"/>
      <c r="CI38" s="653"/>
      <c r="CJ38" s="653"/>
      <c r="CK38" s="653"/>
      <c r="CL38" s="653"/>
      <c r="CM38" s="653"/>
      <c r="CN38" s="653"/>
      <c r="CO38" s="653"/>
      <c r="CP38" s="653"/>
      <c r="CQ38" s="654"/>
      <c r="CR38" s="637">
        <v>2172088</v>
      </c>
      <c r="CS38" s="638"/>
      <c r="CT38" s="638"/>
      <c r="CU38" s="638"/>
      <c r="CV38" s="638"/>
      <c r="CW38" s="638"/>
      <c r="CX38" s="638"/>
      <c r="CY38" s="639"/>
      <c r="CZ38" s="642">
        <v>9.8000000000000007</v>
      </c>
      <c r="DA38" s="673"/>
      <c r="DB38" s="673"/>
      <c r="DC38" s="675"/>
      <c r="DD38" s="646">
        <v>1945706</v>
      </c>
      <c r="DE38" s="638"/>
      <c r="DF38" s="638"/>
      <c r="DG38" s="638"/>
      <c r="DH38" s="638"/>
      <c r="DI38" s="638"/>
      <c r="DJ38" s="638"/>
      <c r="DK38" s="639"/>
      <c r="DL38" s="646">
        <v>1275808</v>
      </c>
      <c r="DM38" s="638"/>
      <c r="DN38" s="638"/>
      <c r="DO38" s="638"/>
      <c r="DP38" s="638"/>
      <c r="DQ38" s="638"/>
      <c r="DR38" s="638"/>
      <c r="DS38" s="638"/>
      <c r="DT38" s="638"/>
      <c r="DU38" s="638"/>
      <c r="DV38" s="639"/>
      <c r="DW38" s="642">
        <v>9.4</v>
      </c>
      <c r="DX38" s="673"/>
      <c r="DY38" s="673"/>
      <c r="DZ38" s="673"/>
      <c r="EA38" s="673"/>
      <c r="EB38" s="673"/>
      <c r="EC38" s="674"/>
    </row>
    <row r="39" spans="2:133" ht="11.25" customHeight="1" x14ac:dyDescent="0.15">
      <c r="AQ39" s="714" t="s">
        <v>285</v>
      </c>
      <c r="AR39" s="715"/>
      <c r="AS39" s="715"/>
      <c r="AT39" s="715"/>
      <c r="AU39" s="715"/>
      <c r="AV39" s="715"/>
      <c r="AW39" s="715"/>
      <c r="AX39" s="715"/>
      <c r="AY39" s="716"/>
      <c r="AZ39" s="637" t="s">
        <v>178</v>
      </c>
      <c r="BA39" s="638"/>
      <c r="BB39" s="638"/>
      <c r="BC39" s="638"/>
      <c r="BD39" s="661"/>
      <c r="BE39" s="661"/>
      <c r="BF39" s="696"/>
      <c r="BG39" s="728" t="s">
        <v>286</v>
      </c>
      <c r="BH39" s="729"/>
      <c r="BI39" s="729"/>
      <c r="BJ39" s="729"/>
      <c r="BK39" s="729"/>
      <c r="BL39" s="91"/>
      <c r="BM39" s="653" t="s">
        <v>287</v>
      </c>
      <c r="BN39" s="653"/>
      <c r="BO39" s="653"/>
      <c r="BP39" s="653"/>
      <c r="BQ39" s="653"/>
      <c r="BR39" s="653"/>
      <c r="BS39" s="653"/>
      <c r="BT39" s="653"/>
      <c r="BU39" s="654"/>
      <c r="BV39" s="637">
        <v>102</v>
      </c>
      <c r="BW39" s="638"/>
      <c r="BX39" s="638"/>
      <c r="BY39" s="638"/>
      <c r="BZ39" s="638"/>
      <c r="CA39" s="638"/>
      <c r="CB39" s="647"/>
      <c r="CD39" s="652" t="s">
        <v>288</v>
      </c>
      <c r="CE39" s="653"/>
      <c r="CF39" s="653"/>
      <c r="CG39" s="653"/>
      <c r="CH39" s="653"/>
      <c r="CI39" s="653"/>
      <c r="CJ39" s="653"/>
      <c r="CK39" s="653"/>
      <c r="CL39" s="653"/>
      <c r="CM39" s="653"/>
      <c r="CN39" s="653"/>
      <c r="CO39" s="653"/>
      <c r="CP39" s="653"/>
      <c r="CQ39" s="654"/>
      <c r="CR39" s="637">
        <v>108535</v>
      </c>
      <c r="CS39" s="661"/>
      <c r="CT39" s="661"/>
      <c r="CU39" s="661"/>
      <c r="CV39" s="661"/>
      <c r="CW39" s="661"/>
      <c r="CX39" s="661"/>
      <c r="CY39" s="662"/>
      <c r="CZ39" s="642">
        <v>0.5</v>
      </c>
      <c r="DA39" s="673"/>
      <c r="DB39" s="673"/>
      <c r="DC39" s="675"/>
      <c r="DD39" s="646">
        <v>15785</v>
      </c>
      <c r="DE39" s="661"/>
      <c r="DF39" s="661"/>
      <c r="DG39" s="661"/>
      <c r="DH39" s="661"/>
      <c r="DI39" s="661"/>
      <c r="DJ39" s="661"/>
      <c r="DK39" s="662"/>
      <c r="DL39" s="646" t="s">
        <v>178</v>
      </c>
      <c r="DM39" s="661"/>
      <c r="DN39" s="661"/>
      <c r="DO39" s="661"/>
      <c r="DP39" s="661"/>
      <c r="DQ39" s="661"/>
      <c r="DR39" s="661"/>
      <c r="DS39" s="661"/>
      <c r="DT39" s="661"/>
      <c r="DU39" s="661"/>
      <c r="DV39" s="662"/>
      <c r="DW39" s="642" t="s">
        <v>67</v>
      </c>
      <c r="DX39" s="673"/>
      <c r="DY39" s="673"/>
      <c r="DZ39" s="673"/>
      <c r="EA39" s="673"/>
      <c r="EB39" s="673"/>
      <c r="EC39" s="674"/>
    </row>
    <row r="40" spans="2:133" ht="11.25" customHeight="1" x14ac:dyDescent="0.15">
      <c r="AQ40" s="714" t="s">
        <v>289</v>
      </c>
      <c r="AR40" s="715"/>
      <c r="AS40" s="715"/>
      <c r="AT40" s="715"/>
      <c r="AU40" s="715"/>
      <c r="AV40" s="715"/>
      <c r="AW40" s="715"/>
      <c r="AX40" s="715"/>
      <c r="AY40" s="716"/>
      <c r="AZ40" s="637">
        <v>431012</v>
      </c>
      <c r="BA40" s="638"/>
      <c r="BB40" s="638"/>
      <c r="BC40" s="638"/>
      <c r="BD40" s="661"/>
      <c r="BE40" s="661"/>
      <c r="BF40" s="696"/>
      <c r="BG40" s="728"/>
      <c r="BH40" s="729"/>
      <c r="BI40" s="729"/>
      <c r="BJ40" s="729"/>
      <c r="BK40" s="729"/>
      <c r="BL40" s="91"/>
      <c r="BM40" s="653" t="s">
        <v>290</v>
      </c>
      <c r="BN40" s="653"/>
      <c r="BO40" s="653"/>
      <c r="BP40" s="653"/>
      <c r="BQ40" s="653"/>
      <c r="BR40" s="653"/>
      <c r="BS40" s="653"/>
      <c r="BT40" s="653"/>
      <c r="BU40" s="654"/>
      <c r="BV40" s="637" t="s">
        <v>178</v>
      </c>
      <c r="BW40" s="638"/>
      <c r="BX40" s="638"/>
      <c r="BY40" s="638"/>
      <c r="BZ40" s="638"/>
      <c r="CA40" s="638"/>
      <c r="CB40" s="647"/>
      <c r="CD40" s="652" t="s">
        <v>291</v>
      </c>
      <c r="CE40" s="653"/>
      <c r="CF40" s="653"/>
      <c r="CG40" s="653"/>
      <c r="CH40" s="653"/>
      <c r="CI40" s="653"/>
      <c r="CJ40" s="653"/>
      <c r="CK40" s="653"/>
      <c r="CL40" s="653"/>
      <c r="CM40" s="653"/>
      <c r="CN40" s="653"/>
      <c r="CO40" s="653"/>
      <c r="CP40" s="653"/>
      <c r="CQ40" s="654"/>
      <c r="CR40" s="637">
        <v>120000</v>
      </c>
      <c r="CS40" s="638"/>
      <c r="CT40" s="638"/>
      <c r="CU40" s="638"/>
      <c r="CV40" s="638"/>
      <c r="CW40" s="638"/>
      <c r="CX40" s="638"/>
      <c r="CY40" s="639"/>
      <c r="CZ40" s="642">
        <v>0.5</v>
      </c>
      <c r="DA40" s="673"/>
      <c r="DB40" s="673"/>
      <c r="DC40" s="675"/>
      <c r="DD40" s="646">
        <v>10000</v>
      </c>
      <c r="DE40" s="638"/>
      <c r="DF40" s="638"/>
      <c r="DG40" s="638"/>
      <c r="DH40" s="638"/>
      <c r="DI40" s="638"/>
      <c r="DJ40" s="638"/>
      <c r="DK40" s="639"/>
      <c r="DL40" s="646" t="s">
        <v>178</v>
      </c>
      <c r="DM40" s="638"/>
      <c r="DN40" s="638"/>
      <c r="DO40" s="638"/>
      <c r="DP40" s="638"/>
      <c r="DQ40" s="638"/>
      <c r="DR40" s="638"/>
      <c r="DS40" s="638"/>
      <c r="DT40" s="638"/>
      <c r="DU40" s="638"/>
      <c r="DV40" s="639"/>
      <c r="DW40" s="642" t="s">
        <v>178</v>
      </c>
      <c r="DX40" s="673"/>
      <c r="DY40" s="673"/>
      <c r="DZ40" s="673"/>
      <c r="EA40" s="673"/>
      <c r="EB40" s="673"/>
      <c r="EC40" s="674"/>
    </row>
    <row r="41" spans="2:133" ht="11.25" customHeight="1" x14ac:dyDescent="0.15">
      <c r="AQ41" s="724" t="s">
        <v>292</v>
      </c>
      <c r="AR41" s="725"/>
      <c r="AS41" s="725"/>
      <c r="AT41" s="725"/>
      <c r="AU41" s="725"/>
      <c r="AV41" s="725"/>
      <c r="AW41" s="725"/>
      <c r="AX41" s="725"/>
      <c r="AY41" s="726"/>
      <c r="AZ41" s="717">
        <v>1023271</v>
      </c>
      <c r="BA41" s="718"/>
      <c r="BB41" s="718"/>
      <c r="BC41" s="718"/>
      <c r="BD41" s="707"/>
      <c r="BE41" s="707"/>
      <c r="BF41" s="709"/>
      <c r="BG41" s="730"/>
      <c r="BH41" s="731"/>
      <c r="BI41" s="731"/>
      <c r="BJ41" s="731"/>
      <c r="BK41" s="731"/>
      <c r="BL41" s="92"/>
      <c r="BM41" s="664" t="s">
        <v>293</v>
      </c>
      <c r="BN41" s="664"/>
      <c r="BO41" s="664"/>
      <c r="BP41" s="664"/>
      <c r="BQ41" s="664"/>
      <c r="BR41" s="664"/>
      <c r="BS41" s="664"/>
      <c r="BT41" s="664"/>
      <c r="BU41" s="665"/>
      <c r="BV41" s="717">
        <v>279</v>
      </c>
      <c r="BW41" s="718"/>
      <c r="BX41" s="718"/>
      <c r="BY41" s="718"/>
      <c r="BZ41" s="718"/>
      <c r="CA41" s="718"/>
      <c r="CB41" s="727"/>
      <c r="CD41" s="652" t="s">
        <v>294</v>
      </c>
      <c r="CE41" s="653"/>
      <c r="CF41" s="653"/>
      <c r="CG41" s="653"/>
      <c r="CH41" s="653"/>
      <c r="CI41" s="653"/>
      <c r="CJ41" s="653"/>
      <c r="CK41" s="653"/>
      <c r="CL41" s="653"/>
      <c r="CM41" s="653"/>
      <c r="CN41" s="653"/>
      <c r="CO41" s="653"/>
      <c r="CP41" s="653"/>
      <c r="CQ41" s="654"/>
      <c r="CR41" s="637" t="s">
        <v>178</v>
      </c>
      <c r="CS41" s="661"/>
      <c r="CT41" s="661"/>
      <c r="CU41" s="661"/>
      <c r="CV41" s="661"/>
      <c r="CW41" s="661"/>
      <c r="CX41" s="661"/>
      <c r="CY41" s="662"/>
      <c r="CZ41" s="642" t="s">
        <v>178</v>
      </c>
      <c r="DA41" s="673"/>
      <c r="DB41" s="673"/>
      <c r="DC41" s="675"/>
      <c r="DD41" s="646" t="s">
        <v>178</v>
      </c>
      <c r="DE41" s="661"/>
      <c r="DF41" s="661"/>
      <c r="DG41" s="661"/>
      <c r="DH41" s="661"/>
      <c r="DI41" s="661"/>
      <c r="DJ41" s="661"/>
      <c r="DK41" s="66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85" t="s">
        <v>295</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296</v>
      </c>
      <c r="CE42" s="635"/>
      <c r="CF42" s="635"/>
      <c r="CG42" s="635"/>
      <c r="CH42" s="635"/>
      <c r="CI42" s="635"/>
      <c r="CJ42" s="635"/>
      <c r="CK42" s="635"/>
      <c r="CL42" s="635"/>
      <c r="CM42" s="635"/>
      <c r="CN42" s="635"/>
      <c r="CO42" s="635"/>
      <c r="CP42" s="635"/>
      <c r="CQ42" s="636"/>
      <c r="CR42" s="637">
        <v>3237945</v>
      </c>
      <c r="CS42" s="638"/>
      <c r="CT42" s="638"/>
      <c r="CU42" s="638"/>
      <c r="CV42" s="638"/>
      <c r="CW42" s="638"/>
      <c r="CX42" s="638"/>
      <c r="CY42" s="639"/>
      <c r="CZ42" s="642">
        <v>14.6</v>
      </c>
      <c r="DA42" s="643"/>
      <c r="DB42" s="643"/>
      <c r="DC42" s="738"/>
      <c r="DD42" s="646">
        <v>877059</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95" t="s">
        <v>297</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298</v>
      </c>
      <c r="CE43" s="635"/>
      <c r="CF43" s="635"/>
      <c r="CG43" s="635"/>
      <c r="CH43" s="635"/>
      <c r="CI43" s="635"/>
      <c r="CJ43" s="635"/>
      <c r="CK43" s="635"/>
      <c r="CL43" s="635"/>
      <c r="CM43" s="635"/>
      <c r="CN43" s="635"/>
      <c r="CO43" s="635"/>
      <c r="CP43" s="635"/>
      <c r="CQ43" s="636"/>
      <c r="CR43" s="637">
        <v>152250</v>
      </c>
      <c r="CS43" s="661"/>
      <c r="CT43" s="661"/>
      <c r="CU43" s="661"/>
      <c r="CV43" s="661"/>
      <c r="CW43" s="661"/>
      <c r="CX43" s="661"/>
      <c r="CY43" s="662"/>
      <c r="CZ43" s="642">
        <v>0.7</v>
      </c>
      <c r="DA43" s="673"/>
      <c r="DB43" s="673"/>
      <c r="DC43" s="675"/>
      <c r="DD43" s="646">
        <v>152250</v>
      </c>
      <c r="DE43" s="661"/>
      <c r="DF43" s="661"/>
      <c r="DG43" s="661"/>
      <c r="DH43" s="661"/>
      <c r="DI43" s="661"/>
      <c r="DJ43" s="661"/>
      <c r="DK43" s="66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96" t="s">
        <v>299</v>
      </c>
      <c r="CD44" s="749" t="s">
        <v>250</v>
      </c>
      <c r="CE44" s="750"/>
      <c r="CF44" s="634" t="s">
        <v>300</v>
      </c>
      <c r="CG44" s="635"/>
      <c r="CH44" s="635"/>
      <c r="CI44" s="635"/>
      <c r="CJ44" s="635"/>
      <c r="CK44" s="635"/>
      <c r="CL44" s="635"/>
      <c r="CM44" s="635"/>
      <c r="CN44" s="635"/>
      <c r="CO44" s="635"/>
      <c r="CP44" s="635"/>
      <c r="CQ44" s="636"/>
      <c r="CR44" s="637">
        <v>3237945</v>
      </c>
      <c r="CS44" s="638"/>
      <c r="CT44" s="638"/>
      <c r="CU44" s="638"/>
      <c r="CV44" s="638"/>
      <c r="CW44" s="638"/>
      <c r="CX44" s="638"/>
      <c r="CY44" s="639"/>
      <c r="CZ44" s="642">
        <v>14.6</v>
      </c>
      <c r="DA44" s="643"/>
      <c r="DB44" s="643"/>
      <c r="DC44" s="738"/>
      <c r="DD44" s="646">
        <v>877059</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1"/>
      <c r="CE45" s="752"/>
      <c r="CF45" s="634" t="s">
        <v>301</v>
      </c>
      <c r="CG45" s="635"/>
      <c r="CH45" s="635"/>
      <c r="CI45" s="635"/>
      <c r="CJ45" s="635"/>
      <c r="CK45" s="635"/>
      <c r="CL45" s="635"/>
      <c r="CM45" s="635"/>
      <c r="CN45" s="635"/>
      <c r="CO45" s="635"/>
      <c r="CP45" s="635"/>
      <c r="CQ45" s="636"/>
      <c r="CR45" s="637">
        <v>1551316</v>
      </c>
      <c r="CS45" s="661"/>
      <c r="CT45" s="661"/>
      <c r="CU45" s="661"/>
      <c r="CV45" s="661"/>
      <c r="CW45" s="661"/>
      <c r="CX45" s="661"/>
      <c r="CY45" s="662"/>
      <c r="CZ45" s="642">
        <v>7</v>
      </c>
      <c r="DA45" s="673"/>
      <c r="DB45" s="673"/>
      <c r="DC45" s="675"/>
      <c r="DD45" s="646">
        <v>80330</v>
      </c>
      <c r="DE45" s="661"/>
      <c r="DF45" s="661"/>
      <c r="DG45" s="661"/>
      <c r="DH45" s="661"/>
      <c r="DI45" s="661"/>
      <c r="DJ45" s="661"/>
      <c r="DK45" s="66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CD46" s="751"/>
      <c r="CE46" s="752"/>
      <c r="CF46" s="634" t="s">
        <v>302</v>
      </c>
      <c r="CG46" s="635"/>
      <c r="CH46" s="635"/>
      <c r="CI46" s="635"/>
      <c r="CJ46" s="635"/>
      <c r="CK46" s="635"/>
      <c r="CL46" s="635"/>
      <c r="CM46" s="635"/>
      <c r="CN46" s="635"/>
      <c r="CO46" s="635"/>
      <c r="CP46" s="635"/>
      <c r="CQ46" s="636"/>
      <c r="CR46" s="637">
        <v>942701</v>
      </c>
      <c r="CS46" s="638"/>
      <c r="CT46" s="638"/>
      <c r="CU46" s="638"/>
      <c r="CV46" s="638"/>
      <c r="CW46" s="638"/>
      <c r="CX46" s="638"/>
      <c r="CY46" s="639"/>
      <c r="CZ46" s="642">
        <v>4.2</v>
      </c>
      <c r="DA46" s="643"/>
      <c r="DB46" s="643"/>
      <c r="DC46" s="738"/>
      <c r="DD46" s="646">
        <v>796729</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CD47" s="751"/>
      <c r="CE47" s="752"/>
      <c r="CF47" s="634" t="s">
        <v>303</v>
      </c>
      <c r="CG47" s="635"/>
      <c r="CH47" s="635"/>
      <c r="CI47" s="635"/>
      <c r="CJ47" s="635"/>
      <c r="CK47" s="635"/>
      <c r="CL47" s="635"/>
      <c r="CM47" s="635"/>
      <c r="CN47" s="635"/>
      <c r="CO47" s="635"/>
      <c r="CP47" s="635"/>
      <c r="CQ47" s="636"/>
      <c r="CR47" s="637" t="s">
        <v>67</v>
      </c>
      <c r="CS47" s="661"/>
      <c r="CT47" s="661"/>
      <c r="CU47" s="661"/>
      <c r="CV47" s="661"/>
      <c r="CW47" s="661"/>
      <c r="CX47" s="661"/>
      <c r="CY47" s="662"/>
      <c r="CZ47" s="642" t="s">
        <v>67</v>
      </c>
      <c r="DA47" s="673"/>
      <c r="DB47" s="673"/>
      <c r="DC47" s="675"/>
      <c r="DD47" s="646" t="s">
        <v>178</v>
      </c>
      <c r="DE47" s="661"/>
      <c r="DF47" s="661"/>
      <c r="DG47" s="661"/>
      <c r="DH47" s="661"/>
      <c r="DI47" s="661"/>
      <c r="DJ47" s="661"/>
      <c r="DK47" s="662"/>
      <c r="DL47" s="732"/>
      <c r="DM47" s="733"/>
      <c r="DN47" s="733"/>
      <c r="DO47" s="733"/>
      <c r="DP47" s="733"/>
      <c r="DQ47" s="733"/>
      <c r="DR47" s="733"/>
      <c r="DS47" s="733"/>
      <c r="DT47" s="733"/>
      <c r="DU47" s="733"/>
      <c r="DV47" s="734"/>
      <c r="DW47" s="735"/>
      <c r="DX47" s="736"/>
      <c r="DY47" s="736"/>
      <c r="DZ47" s="736"/>
      <c r="EA47" s="736"/>
      <c r="EB47" s="736"/>
      <c r="EC47" s="737"/>
    </row>
    <row r="48" spans="2:133" x14ac:dyDescent="0.15">
      <c r="CD48" s="753"/>
      <c r="CE48" s="754"/>
      <c r="CF48" s="634" t="s">
        <v>304</v>
      </c>
      <c r="CG48" s="635"/>
      <c r="CH48" s="635"/>
      <c r="CI48" s="635"/>
      <c r="CJ48" s="635"/>
      <c r="CK48" s="635"/>
      <c r="CL48" s="635"/>
      <c r="CM48" s="635"/>
      <c r="CN48" s="635"/>
      <c r="CO48" s="635"/>
      <c r="CP48" s="635"/>
      <c r="CQ48" s="636"/>
      <c r="CR48" s="637" t="s">
        <v>67</v>
      </c>
      <c r="CS48" s="638"/>
      <c r="CT48" s="638"/>
      <c r="CU48" s="638"/>
      <c r="CV48" s="638"/>
      <c r="CW48" s="638"/>
      <c r="CX48" s="638"/>
      <c r="CY48" s="639"/>
      <c r="CZ48" s="642" t="s">
        <v>178</v>
      </c>
      <c r="DA48" s="643"/>
      <c r="DB48" s="643"/>
      <c r="DC48" s="738"/>
      <c r="DD48" s="646" t="s">
        <v>67</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2" t="s">
        <v>305</v>
      </c>
      <c r="CE49" s="683"/>
      <c r="CF49" s="683"/>
      <c r="CG49" s="683"/>
      <c r="CH49" s="683"/>
      <c r="CI49" s="683"/>
      <c r="CJ49" s="683"/>
      <c r="CK49" s="683"/>
      <c r="CL49" s="683"/>
      <c r="CM49" s="683"/>
      <c r="CN49" s="683"/>
      <c r="CO49" s="683"/>
      <c r="CP49" s="683"/>
      <c r="CQ49" s="684"/>
      <c r="CR49" s="717">
        <v>22193097</v>
      </c>
      <c r="CS49" s="707"/>
      <c r="CT49" s="707"/>
      <c r="CU49" s="707"/>
      <c r="CV49" s="707"/>
      <c r="CW49" s="707"/>
      <c r="CX49" s="707"/>
      <c r="CY49" s="739"/>
      <c r="CZ49" s="722">
        <v>100</v>
      </c>
      <c r="DA49" s="740"/>
      <c r="DB49" s="740"/>
      <c r="DC49" s="741"/>
      <c r="DD49" s="742">
        <v>15124793</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x14ac:dyDescent="0.15"/>
    <row r="51" spans="82:133" hidden="1" x14ac:dyDescent="0.15"/>
    <row r="52" spans="82:133" hidden="1" x14ac:dyDescent="0.15"/>
    <row r="53" spans="82:133" hidden="1" x14ac:dyDescent="0.15"/>
  </sheetData>
  <sheetProtection algorithmName="SHA-512" hashValue="Wm1v8njQKc9SbB4qpgLTxkKq1iuuJPx5y1mTsJJBYPsvon2VYSIBS/TR/ifw3L7CwgUZ/IkgpSTWLhyOWnExCQ==" saltValue="c4pNqXgG8Jhj3IJ/o3lU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307</v>
      </c>
      <c r="DK2" s="785"/>
      <c r="DL2" s="785"/>
      <c r="DM2" s="785"/>
      <c r="DN2" s="785"/>
      <c r="DO2" s="786"/>
      <c r="DP2" s="105"/>
      <c r="DQ2" s="784" t="s">
        <v>308</v>
      </c>
      <c r="DR2" s="785"/>
      <c r="DS2" s="785"/>
      <c r="DT2" s="785"/>
      <c r="DU2" s="785"/>
      <c r="DV2" s="785"/>
      <c r="DW2" s="785"/>
      <c r="DX2" s="785"/>
      <c r="DY2" s="785"/>
      <c r="DZ2" s="78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87" t="s">
        <v>309</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310</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78" t="s">
        <v>311</v>
      </c>
      <c r="B5" s="779"/>
      <c r="C5" s="779"/>
      <c r="D5" s="779"/>
      <c r="E5" s="779"/>
      <c r="F5" s="779"/>
      <c r="G5" s="779"/>
      <c r="H5" s="779"/>
      <c r="I5" s="779"/>
      <c r="J5" s="779"/>
      <c r="K5" s="779"/>
      <c r="L5" s="779"/>
      <c r="M5" s="779"/>
      <c r="N5" s="779"/>
      <c r="O5" s="779"/>
      <c r="P5" s="780"/>
      <c r="Q5" s="755" t="s">
        <v>312</v>
      </c>
      <c r="R5" s="756"/>
      <c r="S5" s="756"/>
      <c r="T5" s="756"/>
      <c r="U5" s="757"/>
      <c r="V5" s="755" t="s">
        <v>313</v>
      </c>
      <c r="W5" s="756"/>
      <c r="X5" s="756"/>
      <c r="Y5" s="756"/>
      <c r="Z5" s="757"/>
      <c r="AA5" s="755" t="s">
        <v>314</v>
      </c>
      <c r="AB5" s="756"/>
      <c r="AC5" s="756"/>
      <c r="AD5" s="756"/>
      <c r="AE5" s="756"/>
      <c r="AF5" s="788" t="s">
        <v>315</v>
      </c>
      <c r="AG5" s="756"/>
      <c r="AH5" s="756"/>
      <c r="AI5" s="756"/>
      <c r="AJ5" s="767"/>
      <c r="AK5" s="756" t="s">
        <v>316</v>
      </c>
      <c r="AL5" s="756"/>
      <c r="AM5" s="756"/>
      <c r="AN5" s="756"/>
      <c r="AO5" s="757"/>
      <c r="AP5" s="755" t="s">
        <v>317</v>
      </c>
      <c r="AQ5" s="756"/>
      <c r="AR5" s="756"/>
      <c r="AS5" s="756"/>
      <c r="AT5" s="757"/>
      <c r="AU5" s="755" t="s">
        <v>318</v>
      </c>
      <c r="AV5" s="756"/>
      <c r="AW5" s="756"/>
      <c r="AX5" s="756"/>
      <c r="AY5" s="767"/>
      <c r="AZ5" s="112"/>
      <c r="BA5" s="112"/>
      <c r="BB5" s="112"/>
      <c r="BC5" s="112"/>
      <c r="BD5" s="112"/>
      <c r="BE5" s="113"/>
      <c r="BF5" s="113"/>
      <c r="BG5" s="113"/>
      <c r="BH5" s="113"/>
      <c r="BI5" s="113"/>
      <c r="BJ5" s="113"/>
      <c r="BK5" s="113"/>
      <c r="BL5" s="113"/>
      <c r="BM5" s="113"/>
      <c r="BN5" s="113"/>
      <c r="BO5" s="113"/>
      <c r="BP5" s="113"/>
      <c r="BQ5" s="778" t="s">
        <v>319</v>
      </c>
      <c r="BR5" s="779"/>
      <c r="BS5" s="779"/>
      <c r="BT5" s="779"/>
      <c r="BU5" s="779"/>
      <c r="BV5" s="779"/>
      <c r="BW5" s="779"/>
      <c r="BX5" s="779"/>
      <c r="BY5" s="779"/>
      <c r="BZ5" s="779"/>
      <c r="CA5" s="779"/>
      <c r="CB5" s="779"/>
      <c r="CC5" s="779"/>
      <c r="CD5" s="779"/>
      <c r="CE5" s="779"/>
      <c r="CF5" s="779"/>
      <c r="CG5" s="780"/>
      <c r="CH5" s="755" t="s">
        <v>320</v>
      </c>
      <c r="CI5" s="756"/>
      <c r="CJ5" s="756"/>
      <c r="CK5" s="756"/>
      <c r="CL5" s="757"/>
      <c r="CM5" s="755" t="s">
        <v>321</v>
      </c>
      <c r="CN5" s="756"/>
      <c r="CO5" s="756"/>
      <c r="CP5" s="756"/>
      <c r="CQ5" s="757"/>
      <c r="CR5" s="755" t="s">
        <v>322</v>
      </c>
      <c r="CS5" s="756"/>
      <c r="CT5" s="756"/>
      <c r="CU5" s="756"/>
      <c r="CV5" s="757"/>
      <c r="CW5" s="755" t="s">
        <v>323</v>
      </c>
      <c r="CX5" s="756"/>
      <c r="CY5" s="756"/>
      <c r="CZ5" s="756"/>
      <c r="DA5" s="757"/>
      <c r="DB5" s="755" t="s">
        <v>324</v>
      </c>
      <c r="DC5" s="756"/>
      <c r="DD5" s="756"/>
      <c r="DE5" s="756"/>
      <c r="DF5" s="757"/>
      <c r="DG5" s="761" t="s">
        <v>325</v>
      </c>
      <c r="DH5" s="762"/>
      <c r="DI5" s="762"/>
      <c r="DJ5" s="762"/>
      <c r="DK5" s="763"/>
      <c r="DL5" s="761" t="s">
        <v>326</v>
      </c>
      <c r="DM5" s="762"/>
      <c r="DN5" s="762"/>
      <c r="DO5" s="762"/>
      <c r="DP5" s="763"/>
      <c r="DQ5" s="755" t="s">
        <v>327</v>
      </c>
      <c r="DR5" s="756"/>
      <c r="DS5" s="756"/>
      <c r="DT5" s="756"/>
      <c r="DU5" s="757"/>
      <c r="DV5" s="755" t="s">
        <v>318</v>
      </c>
      <c r="DW5" s="756"/>
      <c r="DX5" s="756"/>
      <c r="DY5" s="756"/>
      <c r="DZ5" s="767"/>
      <c r="EA5" s="110"/>
    </row>
    <row r="6" spans="1:131" s="111" customFormat="1" ht="26.25" customHeight="1" thickBot="1" x14ac:dyDescent="0.2">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15">
      <c r="A7" s="114">
        <v>1</v>
      </c>
      <c r="B7" s="769" t="s">
        <v>328</v>
      </c>
      <c r="C7" s="770"/>
      <c r="D7" s="770"/>
      <c r="E7" s="770"/>
      <c r="F7" s="770"/>
      <c r="G7" s="770"/>
      <c r="H7" s="770"/>
      <c r="I7" s="770"/>
      <c r="J7" s="770"/>
      <c r="K7" s="770"/>
      <c r="L7" s="770"/>
      <c r="M7" s="770"/>
      <c r="N7" s="770"/>
      <c r="O7" s="770"/>
      <c r="P7" s="771"/>
      <c r="Q7" s="772">
        <v>23059</v>
      </c>
      <c r="R7" s="773"/>
      <c r="S7" s="773"/>
      <c r="T7" s="773"/>
      <c r="U7" s="773"/>
      <c r="V7" s="773">
        <v>22234</v>
      </c>
      <c r="W7" s="773"/>
      <c r="X7" s="773"/>
      <c r="Y7" s="773"/>
      <c r="Z7" s="773"/>
      <c r="AA7" s="773">
        <v>825</v>
      </c>
      <c r="AB7" s="773"/>
      <c r="AC7" s="773"/>
      <c r="AD7" s="773"/>
      <c r="AE7" s="774"/>
      <c r="AF7" s="775">
        <v>816</v>
      </c>
      <c r="AG7" s="776"/>
      <c r="AH7" s="776"/>
      <c r="AI7" s="776"/>
      <c r="AJ7" s="777"/>
      <c r="AK7" s="812">
        <v>186</v>
      </c>
      <c r="AL7" s="813"/>
      <c r="AM7" s="813"/>
      <c r="AN7" s="813"/>
      <c r="AO7" s="813"/>
      <c r="AP7" s="813">
        <v>16901</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329</v>
      </c>
      <c r="BT7" s="817"/>
      <c r="BU7" s="817"/>
      <c r="BV7" s="817"/>
      <c r="BW7" s="817"/>
      <c r="BX7" s="817"/>
      <c r="BY7" s="817"/>
      <c r="BZ7" s="817"/>
      <c r="CA7" s="817"/>
      <c r="CB7" s="817"/>
      <c r="CC7" s="817"/>
      <c r="CD7" s="817"/>
      <c r="CE7" s="817"/>
      <c r="CF7" s="817"/>
      <c r="CG7" s="818"/>
      <c r="CH7" s="809">
        <v>-2</v>
      </c>
      <c r="CI7" s="810"/>
      <c r="CJ7" s="810"/>
      <c r="CK7" s="810"/>
      <c r="CL7" s="811"/>
      <c r="CM7" s="809">
        <v>360</v>
      </c>
      <c r="CN7" s="810"/>
      <c r="CO7" s="810"/>
      <c r="CP7" s="810"/>
      <c r="CQ7" s="811"/>
      <c r="CR7" s="809">
        <v>44</v>
      </c>
      <c r="CS7" s="810"/>
      <c r="CT7" s="810"/>
      <c r="CU7" s="810"/>
      <c r="CV7" s="811"/>
      <c r="CW7" s="809">
        <v>38</v>
      </c>
      <c r="CX7" s="810"/>
      <c r="CY7" s="810"/>
      <c r="CZ7" s="810"/>
      <c r="DA7" s="811"/>
      <c r="DB7" s="809" t="s">
        <v>330</v>
      </c>
      <c r="DC7" s="810"/>
      <c r="DD7" s="810"/>
      <c r="DE7" s="810"/>
      <c r="DF7" s="811"/>
      <c r="DG7" s="809" t="s">
        <v>330</v>
      </c>
      <c r="DH7" s="810"/>
      <c r="DI7" s="810"/>
      <c r="DJ7" s="810"/>
      <c r="DK7" s="811"/>
      <c r="DL7" s="809" t="s">
        <v>330</v>
      </c>
      <c r="DM7" s="810"/>
      <c r="DN7" s="810"/>
      <c r="DO7" s="810"/>
      <c r="DP7" s="811"/>
      <c r="DQ7" s="809" t="s">
        <v>330</v>
      </c>
      <c r="DR7" s="810"/>
      <c r="DS7" s="810"/>
      <c r="DT7" s="810"/>
      <c r="DU7" s="811"/>
      <c r="DV7" s="790"/>
      <c r="DW7" s="791"/>
      <c r="DX7" s="791"/>
      <c r="DY7" s="791"/>
      <c r="DZ7" s="792"/>
      <c r="EA7" s="110"/>
    </row>
    <row r="8" spans="1:131" s="111" customFormat="1" ht="26.25" customHeight="1" x14ac:dyDescent="0.15">
      <c r="A8" s="117">
        <v>2</v>
      </c>
      <c r="B8" s="793" t="s">
        <v>331</v>
      </c>
      <c r="C8" s="794"/>
      <c r="D8" s="794"/>
      <c r="E8" s="794"/>
      <c r="F8" s="794"/>
      <c r="G8" s="794"/>
      <c r="H8" s="794"/>
      <c r="I8" s="794"/>
      <c r="J8" s="794"/>
      <c r="K8" s="794"/>
      <c r="L8" s="794"/>
      <c r="M8" s="794"/>
      <c r="N8" s="794"/>
      <c r="O8" s="794"/>
      <c r="P8" s="795"/>
      <c r="Q8" s="796">
        <v>1</v>
      </c>
      <c r="R8" s="797"/>
      <c r="S8" s="797"/>
      <c r="T8" s="797"/>
      <c r="U8" s="797"/>
      <c r="V8" s="797">
        <v>1</v>
      </c>
      <c r="W8" s="797"/>
      <c r="X8" s="797"/>
      <c r="Y8" s="797"/>
      <c r="Z8" s="797"/>
      <c r="AA8" s="797">
        <v>0</v>
      </c>
      <c r="AB8" s="797"/>
      <c r="AC8" s="797"/>
      <c r="AD8" s="797"/>
      <c r="AE8" s="798"/>
      <c r="AF8" s="799" t="s">
        <v>67</v>
      </c>
      <c r="AG8" s="800"/>
      <c r="AH8" s="800"/>
      <c r="AI8" s="800"/>
      <c r="AJ8" s="801"/>
      <c r="AK8" s="802" t="s">
        <v>330</v>
      </c>
      <c r="AL8" s="803"/>
      <c r="AM8" s="803"/>
      <c r="AN8" s="803"/>
      <c r="AO8" s="803"/>
      <c r="AP8" s="803" t="s">
        <v>330</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332</v>
      </c>
      <c r="BT8" s="807"/>
      <c r="BU8" s="807"/>
      <c r="BV8" s="807"/>
      <c r="BW8" s="807"/>
      <c r="BX8" s="807"/>
      <c r="BY8" s="807"/>
      <c r="BZ8" s="807"/>
      <c r="CA8" s="807"/>
      <c r="CB8" s="807"/>
      <c r="CC8" s="807"/>
      <c r="CD8" s="807"/>
      <c r="CE8" s="807"/>
      <c r="CF8" s="807"/>
      <c r="CG8" s="808"/>
      <c r="CH8" s="819">
        <v>0</v>
      </c>
      <c r="CI8" s="820"/>
      <c r="CJ8" s="820"/>
      <c r="CK8" s="820"/>
      <c r="CL8" s="821"/>
      <c r="CM8" s="819">
        <v>53</v>
      </c>
      <c r="CN8" s="820"/>
      <c r="CO8" s="820"/>
      <c r="CP8" s="820"/>
      <c r="CQ8" s="821"/>
      <c r="CR8" s="819">
        <v>8</v>
      </c>
      <c r="CS8" s="820"/>
      <c r="CT8" s="820"/>
      <c r="CU8" s="820"/>
      <c r="CV8" s="821"/>
      <c r="CW8" s="819" t="s">
        <v>330</v>
      </c>
      <c r="CX8" s="820"/>
      <c r="CY8" s="820"/>
      <c r="CZ8" s="820"/>
      <c r="DA8" s="821"/>
      <c r="DB8" s="819">
        <v>70</v>
      </c>
      <c r="DC8" s="820"/>
      <c r="DD8" s="820"/>
      <c r="DE8" s="820"/>
      <c r="DF8" s="821"/>
      <c r="DG8" s="819" t="s">
        <v>330</v>
      </c>
      <c r="DH8" s="820"/>
      <c r="DI8" s="820"/>
      <c r="DJ8" s="820"/>
      <c r="DK8" s="821"/>
      <c r="DL8" s="819" t="s">
        <v>330</v>
      </c>
      <c r="DM8" s="820"/>
      <c r="DN8" s="820"/>
      <c r="DO8" s="820"/>
      <c r="DP8" s="821"/>
      <c r="DQ8" s="819" t="s">
        <v>330</v>
      </c>
      <c r="DR8" s="820"/>
      <c r="DS8" s="820"/>
      <c r="DT8" s="820"/>
      <c r="DU8" s="821"/>
      <c r="DV8" s="822"/>
      <c r="DW8" s="823"/>
      <c r="DX8" s="823"/>
      <c r="DY8" s="823"/>
      <c r="DZ8" s="824"/>
      <c r="EA8" s="110"/>
    </row>
    <row r="9" spans="1:131" s="111" customFormat="1" ht="26.25" customHeight="1" x14ac:dyDescent="0.15">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c r="BT9" s="807"/>
      <c r="BU9" s="807"/>
      <c r="BV9" s="807"/>
      <c r="BW9" s="807"/>
      <c r="BX9" s="807"/>
      <c r="BY9" s="807"/>
      <c r="BZ9" s="807"/>
      <c r="CA9" s="807"/>
      <c r="CB9" s="807"/>
      <c r="CC9" s="807"/>
      <c r="CD9" s="807"/>
      <c r="CE9" s="807"/>
      <c r="CF9" s="807"/>
      <c r="CG9" s="808"/>
      <c r="CH9" s="819"/>
      <c r="CI9" s="820"/>
      <c r="CJ9" s="820"/>
      <c r="CK9" s="820"/>
      <c r="CL9" s="821"/>
      <c r="CM9" s="819"/>
      <c r="CN9" s="820"/>
      <c r="CO9" s="820"/>
      <c r="CP9" s="820"/>
      <c r="CQ9" s="821"/>
      <c r="CR9" s="819"/>
      <c r="CS9" s="820"/>
      <c r="CT9" s="820"/>
      <c r="CU9" s="820"/>
      <c r="CV9" s="821"/>
      <c r="CW9" s="819"/>
      <c r="CX9" s="820"/>
      <c r="CY9" s="820"/>
      <c r="CZ9" s="820"/>
      <c r="DA9" s="821"/>
      <c r="DB9" s="819"/>
      <c r="DC9" s="820"/>
      <c r="DD9" s="820"/>
      <c r="DE9" s="820"/>
      <c r="DF9" s="821"/>
      <c r="DG9" s="819"/>
      <c r="DH9" s="820"/>
      <c r="DI9" s="820"/>
      <c r="DJ9" s="820"/>
      <c r="DK9" s="821"/>
      <c r="DL9" s="819"/>
      <c r="DM9" s="820"/>
      <c r="DN9" s="820"/>
      <c r="DO9" s="820"/>
      <c r="DP9" s="821"/>
      <c r="DQ9" s="819"/>
      <c r="DR9" s="820"/>
      <c r="DS9" s="820"/>
      <c r="DT9" s="820"/>
      <c r="DU9" s="821"/>
      <c r="DV9" s="822"/>
      <c r="DW9" s="823"/>
      <c r="DX9" s="823"/>
      <c r="DY9" s="823"/>
      <c r="DZ9" s="824"/>
      <c r="EA9" s="110"/>
    </row>
    <row r="10" spans="1:131" s="111" customFormat="1" ht="26.25" customHeight="1" x14ac:dyDescent="0.15">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10"/>
    </row>
    <row r="11" spans="1:131" s="111" customFormat="1" ht="26.25" customHeight="1" x14ac:dyDescent="0.15">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x14ac:dyDescent="0.15">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15">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15">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15">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15">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15">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15">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15">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15">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15">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333</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
      <c r="A23" s="120" t="s">
        <v>334</v>
      </c>
      <c r="B23" s="828" t="s">
        <v>335</v>
      </c>
      <c r="C23" s="829"/>
      <c r="D23" s="829"/>
      <c r="E23" s="829"/>
      <c r="F23" s="829"/>
      <c r="G23" s="829"/>
      <c r="H23" s="829"/>
      <c r="I23" s="829"/>
      <c r="J23" s="829"/>
      <c r="K23" s="829"/>
      <c r="L23" s="829"/>
      <c r="M23" s="829"/>
      <c r="N23" s="829"/>
      <c r="O23" s="829"/>
      <c r="P23" s="830"/>
      <c r="Q23" s="831">
        <v>23018</v>
      </c>
      <c r="R23" s="832"/>
      <c r="S23" s="832"/>
      <c r="T23" s="832"/>
      <c r="U23" s="832"/>
      <c r="V23" s="832">
        <v>22193</v>
      </c>
      <c r="W23" s="832"/>
      <c r="X23" s="832"/>
      <c r="Y23" s="832"/>
      <c r="Z23" s="832"/>
      <c r="AA23" s="832">
        <v>825</v>
      </c>
      <c r="AB23" s="832"/>
      <c r="AC23" s="832"/>
      <c r="AD23" s="832"/>
      <c r="AE23" s="833"/>
      <c r="AF23" s="834">
        <v>816</v>
      </c>
      <c r="AG23" s="832"/>
      <c r="AH23" s="832"/>
      <c r="AI23" s="832"/>
      <c r="AJ23" s="835"/>
      <c r="AK23" s="836"/>
      <c r="AL23" s="837"/>
      <c r="AM23" s="837"/>
      <c r="AN23" s="837"/>
      <c r="AO23" s="837"/>
      <c r="AP23" s="832">
        <v>16901</v>
      </c>
      <c r="AQ23" s="832"/>
      <c r="AR23" s="832"/>
      <c r="AS23" s="832"/>
      <c r="AT23" s="832"/>
      <c r="AU23" s="838"/>
      <c r="AV23" s="838"/>
      <c r="AW23" s="838"/>
      <c r="AX23" s="838"/>
      <c r="AY23" s="839"/>
      <c r="AZ23" s="847" t="s">
        <v>115</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15">
      <c r="A24" s="846" t="s">
        <v>336</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
      <c r="A25" s="787" t="s">
        <v>337</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15">
      <c r="A26" s="778" t="s">
        <v>311</v>
      </c>
      <c r="B26" s="779"/>
      <c r="C26" s="779"/>
      <c r="D26" s="779"/>
      <c r="E26" s="779"/>
      <c r="F26" s="779"/>
      <c r="G26" s="779"/>
      <c r="H26" s="779"/>
      <c r="I26" s="779"/>
      <c r="J26" s="779"/>
      <c r="K26" s="779"/>
      <c r="L26" s="779"/>
      <c r="M26" s="779"/>
      <c r="N26" s="779"/>
      <c r="O26" s="779"/>
      <c r="P26" s="780"/>
      <c r="Q26" s="755" t="s">
        <v>338</v>
      </c>
      <c r="R26" s="756"/>
      <c r="S26" s="756"/>
      <c r="T26" s="756"/>
      <c r="U26" s="757"/>
      <c r="V26" s="755" t="s">
        <v>339</v>
      </c>
      <c r="W26" s="756"/>
      <c r="X26" s="756"/>
      <c r="Y26" s="756"/>
      <c r="Z26" s="757"/>
      <c r="AA26" s="755" t="s">
        <v>340</v>
      </c>
      <c r="AB26" s="756"/>
      <c r="AC26" s="756"/>
      <c r="AD26" s="756"/>
      <c r="AE26" s="756"/>
      <c r="AF26" s="850" t="s">
        <v>341</v>
      </c>
      <c r="AG26" s="851"/>
      <c r="AH26" s="851"/>
      <c r="AI26" s="851"/>
      <c r="AJ26" s="852"/>
      <c r="AK26" s="756" t="s">
        <v>342</v>
      </c>
      <c r="AL26" s="756"/>
      <c r="AM26" s="756"/>
      <c r="AN26" s="756"/>
      <c r="AO26" s="757"/>
      <c r="AP26" s="755" t="s">
        <v>343</v>
      </c>
      <c r="AQ26" s="756"/>
      <c r="AR26" s="756"/>
      <c r="AS26" s="756"/>
      <c r="AT26" s="757"/>
      <c r="AU26" s="755" t="s">
        <v>344</v>
      </c>
      <c r="AV26" s="756"/>
      <c r="AW26" s="756"/>
      <c r="AX26" s="756"/>
      <c r="AY26" s="757"/>
      <c r="AZ26" s="755" t="s">
        <v>345</v>
      </c>
      <c r="BA26" s="756"/>
      <c r="BB26" s="756"/>
      <c r="BC26" s="756"/>
      <c r="BD26" s="757"/>
      <c r="BE26" s="755" t="s">
        <v>318</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15">
      <c r="A28" s="122">
        <v>1</v>
      </c>
      <c r="B28" s="769" t="s">
        <v>346</v>
      </c>
      <c r="C28" s="770"/>
      <c r="D28" s="770"/>
      <c r="E28" s="770"/>
      <c r="F28" s="770"/>
      <c r="G28" s="770"/>
      <c r="H28" s="770"/>
      <c r="I28" s="770"/>
      <c r="J28" s="770"/>
      <c r="K28" s="770"/>
      <c r="L28" s="770"/>
      <c r="M28" s="770"/>
      <c r="N28" s="770"/>
      <c r="O28" s="770"/>
      <c r="P28" s="771"/>
      <c r="Q28" s="860">
        <v>5316</v>
      </c>
      <c r="R28" s="861"/>
      <c r="S28" s="861"/>
      <c r="T28" s="861"/>
      <c r="U28" s="861"/>
      <c r="V28" s="861">
        <v>5273</v>
      </c>
      <c r="W28" s="861"/>
      <c r="X28" s="861"/>
      <c r="Y28" s="861"/>
      <c r="Z28" s="861"/>
      <c r="AA28" s="861">
        <v>43</v>
      </c>
      <c r="AB28" s="861"/>
      <c r="AC28" s="861"/>
      <c r="AD28" s="861"/>
      <c r="AE28" s="862"/>
      <c r="AF28" s="863">
        <v>43</v>
      </c>
      <c r="AG28" s="861"/>
      <c r="AH28" s="861"/>
      <c r="AI28" s="861"/>
      <c r="AJ28" s="864"/>
      <c r="AK28" s="865">
        <v>472</v>
      </c>
      <c r="AL28" s="856"/>
      <c r="AM28" s="856"/>
      <c r="AN28" s="856"/>
      <c r="AO28" s="856"/>
      <c r="AP28" s="856" t="s">
        <v>330</v>
      </c>
      <c r="AQ28" s="856"/>
      <c r="AR28" s="856"/>
      <c r="AS28" s="856"/>
      <c r="AT28" s="856"/>
      <c r="AU28" s="856" t="s">
        <v>330</v>
      </c>
      <c r="AV28" s="856"/>
      <c r="AW28" s="856"/>
      <c r="AX28" s="856"/>
      <c r="AY28" s="856"/>
      <c r="AZ28" s="857" t="s">
        <v>330</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15">
      <c r="A29" s="122">
        <v>2</v>
      </c>
      <c r="B29" s="793" t="s">
        <v>347</v>
      </c>
      <c r="C29" s="794"/>
      <c r="D29" s="794"/>
      <c r="E29" s="794"/>
      <c r="F29" s="794"/>
      <c r="G29" s="794"/>
      <c r="H29" s="794"/>
      <c r="I29" s="794"/>
      <c r="J29" s="794"/>
      <c r="K29" s="794"/>
      <c r="L29" s="794"/>
      <c r="M29" s="794"/>
      <c r="N29" s="794"/>
      <c r="O29" s="794"/>
      <c r="P29" s="795"/>
      <c r="Q29" s="796">
        <v>3305</v>
      </c>
      <c r="R29" s="797"/>
      <c r="S29" s="797"/>
      <c r="T29" s="797"/>
      <c r="U29" s="797"/>
      <c r="V29" s="797">
        <v>3229</v>
      </c>
      <c r="W29" s="797"/>
      <c r="X29" s="797"/>
      <c r="Y29" s="797"/>
      <c r="Z29" s="797"/>
      <c r="AA29" s="797">
        <v>76</v>
      </c>
      <c r="AB29" s="797"/>
      <c r="AC29" s="797"/>
      <c r="AD29" s="797"/>
      <c r="AE29" s="798"/>
      <c r="AF29" s="799">
        <v>76</v>
      </c>
      <c r="AG29" s="800"/>
      <c r="AH29" s="800"/>
      <c r="AI29" s="800"/>
      <c r="AJ29" s="801"/>
      <c r="AK29" s="868">
        <v>474</v>
      </c>
      <c r="AL29" s="869"/>
      <c r="AM29" s="869"/>
      <c r="AN29" s="869"/>
      <c r="AO29" s="869"/>
      <c r="AP29" s="869" t="s">
        <v>330</v>
      </c>
      <c r="AQ29" s="869"/>
      <c r="AR29" s="869"/>
      <c r="AS29" s="869"/>
      <c r="AT29" s="869"/>
      <c r="AU29" s="869" t="s">
        <v>330</v>
      </c>
      <c r="AV29" s="869"/>
      <c r="AW29" s="869"/>
      <c r="AX29" s="869"/>
      <c r="AY29" s="869"/>
      <c r="AZ29" s="870" t="s">
        <v>330</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15">
      <c r="A30" s="122">
        <v>3</v>
      </c>
      <c r="B30" s="793" t="s">
        <v>348</v>
      </c>
      <c r="C30" s="794"/>
      <c r="D30" s="794"/>
      <c r="E30" s="794"/>
      <c r="F30" s="794"/>
      <c r="G30" s="794"/>
      <c r="H30" s="794"/>
      <c r="I30" s="794"/>
      <c r="J30" s="794"/>
      <c r="K30" s="794"/>
      <c r="L30" s="794"/>
      <c r="M30" s="794"/>
      <c r="N30" s="794"/>
      <c r="O30" s="794"/>
      <c r="P30" s="795"/>
      <c r="Q30" s="796">
        <v>829</v>
      </c>
      <c r="R30" s="797"/>
      <c r="S30" s="797"/>
      <c r="T30" s="797"/>
      <c r="U30" s="797"/>
      <c r="V30" s="797">
        <v>827</v>
      </c>
      <c r="W30" s="797"/>
      <c r="X30" s="797"/>
      <c r="Y30" s="797"/>
      <c r="Z30" s="797"/>
      <c r="AA30" s="797">
        <v>3</v>
      </c>
      <c r="AB30" s="797"/>
      <c r="AC30" s="797"/>
      <c r="AD30" s="797"/>
      <c r="AE30" s="798"/>
      <c r="AF30" s="799">
        <v>3</v>
      </c>
      <c r="AG30" s="800"/>
      <c r="AH30" s="800"/>
      <c r="AI30" s="800"/>
      <c r="AJ30" s="801"/>
      <c r="AK30" s="868">
        <v>91</v>
      </c>
      <c r="AL30" s="869"/>
      <c r="AM30" s="869"/>
      <c r="AN30" s="869"/>
      <c r="AO30" s="869"/>
      <c r="AP30" s="869" t="s">
        <v>330</v>
      </c>
      <c r="AQ30" s="869"/>
      <c r="AR30" s="869"/>
      <c r="AS30" s="869"/>
      <c r="AT30" s="869"/>
      <c r="AU30" s="869" t="s">
        <v>330</v>
      </c>
      <c r="AV30" s="869"/>
      <c r="AW30" s="869"/>
      <c r="AX30" s="869"/>
      <c r="AY30" s="869"/>
      <c r="AZ30" s="870" t="s">
        <v>330</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15">
      <c r="A31" s="122">
        <v>4</v>
      </c>
      <c r="B31" s="793" t="s">
        <v>349</v>
      </c>
      <c r="C31" s="794"/>
      <c r="D31" s="794"/>
      <c r="E31" s="794"/>
      <c r="F31" s="794"/>
      <c r="G31" s="794"/>
      <c r="H31" s="794"/>
      <c r="I31" s="794"/>
      <c r="J31" s="794"/>
      <c r="K31" s="794"/>
      <c r="L31" s="794"/>
      <c r="M31" s="794"/>
      <c r="N31" s="794"/>
      <c r="O31" s="794"/>
      <c r="P31" s="795"/>
      <c r="Q31" s="796">
        <v>1273</v>
      </c>
      <c r="R31" s="797"/>
      <c r="S31" s="797"/>
      <c r="T31" s="797"/>
      <c r="U31" s="797"/>
      <c r="V31" s="797">
        <v>1175</v>
      </c>
      <c r="W31" s="797"/>
      <c r="X31" s="797"/>
      <c r="Y31" s="797"/>
      <c r="Z31" s="797"/>
      <c r="AA31" s="797">
        <v>98</v>
      </c>
      <c r="AB31" s="797"/>
      <c r="AC31" s="797"/>
      <c r="AD31" s="797"/>
      <c r="AE31" s="798"/>
      <c r="AF31" s="799">
        <v>1822</v>
      </c>
      <c r="AG31" s="800"/>
      <c r="AH31" s="800"/>
      <c r="AI31" s="800"/>
      <c r="AJ31" s="801"/>
      <c r="AK31" s="868">
        <v>2</v>
      </c>
      <c r="AL31" s="869"/>
      <c r="AM31" s="869"/>
      <c r="AN31" s="869"/>
      <c r="AO31" s="869"/>
      <c r="AP31" s="869">
        <v>1230</v>
      </c>
      <c r="AQ31" s="869"/>
      <c r="AR31" s="869"/>
      <c r="AS31" s="869"/>
      <c r="AT31" s="869"/>
      <c r="AU31" s="869">
        <v>1</v>
      </c>
      <c r="AV31" s="869"/>
      <c r="AW31" s="869"/>
      <c r="AX31" s="869"/>
      <c r="AY31" s="869"/>
      <c r="AZ31" s="870" t="s">
        <v>330</v>
      </c>
      <c r="BA31" s="870"/>
      <c r="BB31" s="870"/>
      <c r="BC31" s="870"/>
      <c r="BD31" s="870"/>
      <c r="BE31" s="866" t="s">
        <v>350</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15">
      <c r="A32" s="122">
        <v>5</v>
      </c>
      <c r="B32" s="793" t="s">
        <v>351</v>
      </c>
      <c r="C32" s="794"/>
      <c r="D32" s="794"/>
      <c r="E32" s="794"/>
      <c r="F32" s="794"/>
      <c r="G32" s="794"/>
      <c r="H32" s="794"/>
      <c r="I32" s="794"/>
      <c r="J32" s="794"/>
      <c r="K32" s="794"/>
      <c r="L32" s="794"/>
      <c r="M32" s="794"/>
      <c r="N32" s="794"/>
      <c r="O32" s="794"/>
      <c r="P32" s="795"/>
      <c r="Q32" s="796">
        <v>1857</v>
      </c>
      <c r="R32" s="797"/>
      <c r="S32" s="797"/>
      <c r="T32" s="797"/>
      <c r="U32" s="797"/>
      <c r="V32" s="797">
        <v>1386</v>
      </c>
      <c r="W32" s="797"/>
      <c r="X32" s="797"/>
      <c r="Y32" s="797"/>
      <c r="Z32" s="797"/>
      <c r="AA32" s="797">
        <v>472</v>
      </c>
      <c r="AB32" s="797"/>
      <c r="AC32" s="797"/>
      <c r="AD32" s="797"/>
      <c r="AE32" s="798"/>
      <c r="AF32" s="799">
        <v>379</v>
      </c>
      <c r="AG32" s="800"/>
      <c r="AH32" s="800"/>
      <c r="AI32" s="800"/>
      <c r="AJ32" s="801"/>
      <c r="AK32" s="868">
        <v>718</v>
      </c>
      <c r="AL32" s="869"/>
      <c r="AM32" s="869"/>
      <c r="AN32" s="869"/>
      <c r="AO32" s="869"/>
      <c r="AP32" s="869">
        <v>8167</v>
      </c>
      <c r="AQ32" s="869"/>
      <c r="AR32" s="869"/>
      <c r="AS32" s="869"/>
      <c r="AT32" s="869"/>
      <c r="AU32" s="869">
        <v>6558</v>
      </c>
      <c r="AV32" s="869"/>
      <c r="AW32" s="869"/>
      <c r="AX32" s="869"/>
      <c r="AY32" s="869"/>
      <c r="AZ32" s="870" t="s">
        <v>330</v>
      </c>
      <c r="BA32" s="870"/>
      <c r="BB32" s="870"/>
      <c r="BC32" s="870"/>
      <c r="BD32" s="870"/>
      <c r="BE32" s="866" t="s">
        <v>352</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15">
      <c r="A33" s="122">
        <v>6</v>
      </c>
      <c r="B33" s="793"/>
      <c r="C33" s="794"/>
      <c r="D33" s="794"/>
      <c r="E33" s="794"/>
      <c r="F33" s="794"/>
      <c r="G33" s="794"/>
      <c r="H33" s="794"/>
      <c r="I33" s="794"/>
      <c r="J33" s="794"/>
      <c r="K33" s="794"/>
      <c r="L33" s="794"/>
      <c r="M33" s="794"/>
      <c r="N33" s="794"/>
      <c r="O33" s="794"/>
      <c r="P33" s="795"/>
      <c r="Q33" s="796"/>
      <c r="R33" s="797"/>
      <c r="S33" s="797"/>
      <c r="T33" s="797"/>
      <c r="U33" s="797"/>
      <c r="V33" s="797"/>
      <c r="W33" s="797"/>
      <c r="X33" s="797"/>
      <c r="Y33" s="797"/>
      <c r="Z33" s="797"/>
      <c r="AA33" s="797"/>
      <c r="AB33" s="797"/>
      <c r="AC33" s="797"/>
      <c r="AD33" s="797"/>
      <c r="AE33" s="798"/>
      <c r="AF33" s="799"/>
      <c r="AG33" s="800"/>
      <c r="AH33" s="800"/>
      <c r="AI33" s="800"/>
      <c r="AJ33" s="801"/>
      <c r="AK33" s="868"/>
      <c r="AL33" s="869"/>
      <c r="AM33" s="869"/>
      <c r="AN33" s="869"/>
      <c r="AO33" s="869"/>
      <c r="AP33" s="869"/>
      <c r="AQ33" s="869"/>
      <c r="AR33" s="869"/>
      <c r="AS33" s="869"/>
      <c r="AT33" s="869"/>
      <c r="AU33" s="869"/>
      <c r="AV33" s="869"/>
      <c r="AW33" s="869"/>
      <c r="AX33" s="869"/>
      <c r="AY33" s="869"/>
      <c r="AZ33" s="870"/>
      <c r="BA33" s="870"/>
      <c r="BB33" s="870"/>
      <c r="BC33" s="870"/>
      <c r="BD33" s="870"/>
      <c r="BE33" s="866"/>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15">
      <c r="A34" s="122">
        <v>7</v>
      </c>
      <c r="B34" s="793"/>
      <c r="C34" s="794"/>
      <c r="D34" s="794"/>
      <c r="E34" s="794"/>
      <c r="F34" s="794"/>
      <c r="G34" s="794"/>
      <c r="H34" s="794"/>
      <c r="I34" s="794"/>
      <c r="J34" s="794"/>
      <c r="K34" s="794"/>
      <c r="L34" s="794"/>
      <c r="M34" s="794"/>
      <c r="N34" s="794"/>
      <c r="O34" s="794"/>
      <c r="P34" s="795"/>
      <c r="Q34" s="796"/>
      <c r="R34" s="797"/>
      <c r="S34" s="797"/>
      <c r="T34" s="797"/>
      <c r="U34" s="797"/>
      <c r="V34" s="797"/>
      <c r="W34" s="797"/>
      <c r="X34" s="797"/>
      <c r="Y34" s="797"/>
      <c r="Z34" s="797"/>
      <c r="AA34" s="797"/>
      <c r="AB34" s="797"/>
      <c r="AC34" s="797"/>
      <c r="AD34" s="797"/>
      <c r="AE34" s="798"/>
      <c r="AF34" s="799"/>
      <c r="AG34" s="800"/>
      <c r="AH34" s="800"/>
      <c r="AI34" s="800"/>
      <c r="AJ34" s="801"/>
      <c r="AK34" s="868"/>
      <c r="AL34" s="869"/>
      <c r="AM34" s="869"/>
      <c r="AN34" s="869"/>
      <c r="AO34" s="869"/>
      <c r="AP34" s="869"/>
      <c r="AQ34" s="869"/>
      <c r="AR34" s="869"/>
      <c r="AS34" s="869"/>
      <c r="AT34" s="869"/>
      <c r="AU34" s="869"/>
      <c r="AV34" s="869"/>
      <c r="AW34" s="869"/>
      <c r="AX34" s="869"/>
      <c r="AY34" s="869"/>
      <c r="AZ34" s="870"/>
      <c r="BA34" s="870"/>
      <c r="BB34" s="870"/>
      <c r="BC34" s="870"/>
      <c r="BD34" s="870"/>
      <c r="BE34" s="866"/>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15">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15">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15">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15">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15">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15">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15">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15">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15">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15">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15">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15">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15">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15">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15">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15">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15">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15">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15">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15">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15">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15">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15">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15">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15">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15">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15">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353</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
      <c r="A63" s="120" t="s">
        <v>334</v>
      </c>
      <c r="B63" s="828" t="s">
        <v>354</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2323</v>
      </c>
      <c r="AG63" s="880"/>
      <c r="AH63" s="880"/>
      <c r="AI63" s="880"/>
      <c r="AJ63" s="881"/>
      <c r="AK63" s="882"/>
      <c r="AL63" s="877"/>
      <c r="AM63" s="877"/>
      <c r="AN63" s="877"/>
      <c r="AO63" s="877"/>
      <c r="AP63" s="880">
        <v>9397</v>
      </c>
      <c r="AQ63" s="880"/>
      <c r="AR63" s="880"/>
      <c r="AS63" s="880"/>
      <c r="AT63" s="880"/>
      <c r="AU63" s="880">
        <v>6559</v>
      </c>
      <c r="AV63" s="880"/>
      <c r="AW63" s="880"/>
      <c r="AX63" s="880"/>
      <c r="AY63" s="880"/>
      <c r="AZ63" s="884"/>
      <c r="BA63" s="884"/>
      <c r="BB63" s="884"/>
      <c r="BC63" s="884"/>
      <c r="BD63" s="884"/>
      <c r="BE63" s="885"/>
      <c r="BF63" s="885"/>
      <c r="BG63" s="885"/>
      <c r="BH63" s="885"/>
      <c r="BI63" s="886"/>
      <c r="BJ63" s="887" t="s">
        <v>67</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
      <c r="A65" s="108" t="s">
        <v>355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15">
      <c r="A66" s="778" t="s">
        <v>356</v>
      </c>
      <c r="B66" s="779"/>
      <c r="C66" s="779"/>
      <c r="D66" s="779"/>
      <c r="E66" s="779"/>
      <c r="F66" s="779"/>
      <c r="G66" s="779"/>
      <c r="H66" s="779"/>
      <c r="I66" s="779"/>
      <c r="J66" s="779"/>
      <c r="K66" s="779"/>
      <c r="L66" s="779"/>
      <c r="M66" s="779"/>
      <c r="N66" s="779"/>
      <c r="O66" s="779"/>
      <c r="P66" s="780"/>
      <c r="Q66" s="755" t="s">
        <v>357</v>
      </c>
      <c r="R66" s="756"/>
      <c r="S66" s="756"/>
      <c r="T66" s="756"/>
      <c r="U66" s="757"/>
      <c r="V66" s="755" t="s">
        <v>358</v>
      </c>
      <c r="W66" s="756"/>
      <c r="X66" s="756"/>
      <c r="Y66" s="756"/>
      <c r="Z66" s="757"/>
      <c r="AA66" s="755" t="s">
        <v>359</v>
      </c>
      <c r="AB66" s="756"/>
      <c r="AC66" s="756"/>
      <c r="AD66" s="756"/>
      <c r="AE66" s="757"/>
      <c r="AF66" s="890" t="s">
        <v>341</v>
      </c>
      <c r="AG66" s="851"/>
      <c r="AH66" s="851"/>
      <c r="AI66" s="851"/>
      <c r="AJ66" s="891"/>
      <c r="AK66" s="755" t="s">
        <v>342</v>
      </c>
      <c r="AL66" s="779"/>
      <c r="AM66" s="779"/>
      <c r="AN66" s="779"/>
      <c r="AO66" s="780"/>
      <c r="AP66" s="755" t="s">
        <v>343</v>
      </c>
      <c r="AQ66" s="756"/>
      <c r="AR66" s="756"/>
      <c r="AS66" s="756"/>
      <c r="AT66" s="757"/>
      <c r="AU66" s="755" t="s">
        <v>360</v>
      </c>
      <c r="AV66" s="756"/>
      <c r="AW66" s="756"/>
      <c r="AX66" s="756"/>
      <c r="AY66" s="757"/>
      <c r="AZ66" s="755" t="s">
        <v>318</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15">
      <c r="A68" s="114">
        <v>1</v>
      </c>
      <c r="B68" s="907" t="s">
        <v>361</v>
      </c>
      <c r="C68" s="908"/>
      <c r="D68" s="908"/>
      <c r="E68" s="908"/>
      <c r="F68" s="908"/>
      <c r="G68" s="908"/>
      <c r="H68" s="908"/>
      <c r="I68" s="908"/>
      <c r="J68" s="908"/>
      <c r="K68" s="908"/>
      <c r="L68" s="908"/>
      <c r="M68" s="908"/>
      <c r="N68" s="908"/>
      <c r="O68" s="908"/>
      <c r="P68" s="909"/>
      <c r="Q68" s="910">
        <v>8511</v>
      </c>
      <c r="R68" s="904"/>
      <c r="S68" s="904"/>
      <c r="T68" s="904"/>
      <c r="U68" s="904"/>
      <c r="V68" s="904">
        <v>8447</v>
      </c>
      <c r="W68" s="904"/>
      <c r="X68" s="904"/>
      <c r="Y68" s="904"/>
      <c r="Z68" s="904"/>
      <c r="AA68" s="904">
        <v>64</v>
      </c>
      <c r="AB68" s="904"/>
      <c r="AC68" s="904"/>
      <c r="AD68" s="904"/>
      <c r="AE68" s="904"/>
      <c r="AF68" s="904">
        <v>64</v>
      </c>
      <c r="AG68" s="904"/>
      <c r="AH68" s="904"/>
      <c r="AI68" s="904"/>
      <c r="AJ68" s="904"/>
      <c r="AK68" s="904">
        <v>1110</v>
      </c>
      <c r="AL68" s="904"/>
      <c r="AM68" s="904"/>
      <c r="AN68" s="904"/>
      <c r="AO68" s="904"/>
      <c r="AP68" s="904" t="s">
        <v>330</v>
      </c>
      <c r="AQ68" s="904"/>
      <c r="AR68" s="904"/>
      <c r="AS68" s="904"/>
      <c r="AT68" s="904"/>
      <c r="AU68" s="904" t="s">
        <v>330</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15">
      <c r="A69" s="117">
        <v>2</v>
      </c>
      <c r="B69" s="911" t="s">
        <v>362</v>
      </c>
      <c r="C69" s="912"/>
      <c r="D69" s="912"/>
      <c r="E69" s="912"/>
      <c r="F69" s="912"/>
      <c r="G69" s="912"/>
      <c r="H69" s="912"/>
      <c r="I69" s="912"/>
      <c r="J69" s="912"/>
      <c r="K69" s="912"/>
      <c r="L69" s="912"/>
      <c r="M69" s="912"/>
      <c r="N69" s="912"/>
      <c r="O69" s="912"/>
      <c r="P69" s="913"/>
      <c r="Q69" s="914">
        <v>2621</v>
      </c>
      <c r="R69" s="869"/>
      <c r="S69" s="869"/>
      <c r="T69" s="869"/>
      <c r="U69" s="869"/>
      <c r="V69" s="869">
        <v>2552</v>
      </c>
      <c r="W69" s="869"/>
      <c r="X69" s="869"/>
      <c r="Y69" s="869"/>
      <c r="Z69" s="869"/>
      <c r="AA69" s="869">
        <v>69</v>
      </c>
      <c r="AB69" s="869"/>
      <c r="AC69" s="869"/>
      <c r="AD69" s="869"/>
      <c r="AE69" s="869"/>
      <c r="AF69" s="869">
        <v>69</v>
      </c>
      <c r="AG69" s="869"/>
      <c r="AH69" s="869"/>
      <c r="AI69" s="869"/>
      <c r="AJ69" s="869"/>
      <c r="AK69" s="869" t="s">
        <v>330</v>
      </c>
      <c r="AL69" s="869"/>
      <c r="AM69" s="869"/>
      <c r="AN69" s="869"/>
      <c r="AO69" s="869"/>
      <c r="AP69" s="869">
        <v>2318</v>
      </c>
      <c r="AQ69" s="869"/>
      <c r="AR69" s="869"/>
      <c r="AS69" s="869"/>
      <c r="AT69" s="869"/>
      <c r="AU69" s="869">
        <v>825</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15">
      <c r="A70" s="117">
        <v>3</v>
      </c>
      <c r="B70" s="911" t="s">
        <v>363</v>
      </c>
      <c r="C70" s="912"/>
      <c r="D70" s="912"/>
      <c r="E70" s="912"/>
      <c r="F70" s="912"/>
      <c r="G70" s="912"/>
      <c r="H70" s="912"/>
      <c r="I70" s="912"/>
      <c r="J70" s="912"/>
      <c r="K70" s="912"/>
      <c r="L70" s="912"/>
      <c r="M70" s="912"/>
      <c r="N70" s="912"/>
      <c r="O70" s="912"/>
      <c r="P70" s="913"/>
      <c r="Q70" s="914">
        <v>5560</v>
      </c>
      <c r="R70" s="869"/>
      <c r="S70" s="869"/>
      <c r="T70" s="869"/>
      <c r="U70" s="869"/>
      <c r="V70" s="869">
        <v>5356</v>
      </c>
      <c r="W70" s="869"/>
      <c r="X70" s="869"/>
      <c r="Y70" s="869"/>
      <c r="Z70" s="869"/>
      <c r="AA70" s="869">
        <v>205</v>
      </c>
      <c r="AB70" s="869"/>
      <c r="AC70" s="869"/>
      <c r="AD70" s="869"/>
      <c r="AE70" s="869"/>
      <c r="AF70" s="869">
        <v>174</v>
      </c>
      <c r="AG70" s="869"/>
      <c r="AH70" s="869"/>
      <c r="AI70" s="869"/>
      <c r="AJ70" s="869"/>
      <c r="AK70" s="869" t="s">
        <v>330</v>
      </c>
      <c r="AL70" s="869"/>
      <c r="AM70" s="869"/>
      <c r="AN70" s="869"/>
      <c r="AO70" s="869"/>
      <c r="AP70" s="869">
        <v>418</v>
      </c>
      <c r="AQ70" s="869"/>
      <c r="AR70" s="869"/>
      <c r="AS70" s="869"/>
      <c r="AT70" s="869"/>
      <c r="AU70" s="869">
        <v>54</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15">
      <c r="A71" s="117">
        <v>4</v>
      </c>
      <c r="B71" s="911" t="s">
        <v>364</v>
      </c>
      <c r="C71" s="912"/>
      <c r="D71" s="912"/>
      <c r="E71" s="912"/>
      <c r="F71" s="912"/>
      <c r="G71" s="912"/>
      <c r="H71" s="912"/>
      <c r="I71" s="912"/>
      <c r="J71" s="912"/>
      <c r="K71" s="912"/>
      <c r="L71" s="912"/>
      <c r="M71" s="912"/>
      <c r="N71" s="912"/>
      <c r="O71" s="912"/>
      <c r="P71" s="913"/>
      <c r="Q71" s="914">
        <v>2074</v>
      </c>
      <c r="R71" s="869"/>
      <c r="S71" s="869"/>
      <c r="T71" s="869"/>
      <c r="U71" s="869"/>
      <c r="V71" s="869">
        <v>1850</v>
      </c>
      <c r="W71" s="869"/>
      <c r="X71" s="869"/>
      <c r="Y71" s="869"/>
      <c r="Z71" s="869"/>
      <c r="AA71" s="869">
        <v>224</v>
      </c>
      <c r="AB71" s="869"/>
      <c r="AC71" s="869"/>
      <c r="AD71" s="869"/>
      <c r="AE71" s="869"/>
      <c r="AF71" s="869">
        <v>224</v>
      </c>
      <c r="AG71" s="869"/>
      <c r="AH71" s="869"/>
      <c r="AI71" s="869"/>
      <c r="AJ71" s="869"/>
      <c r="AK71" s="869" t="s">
        <v>330</v>
      </c>
      <c r="AL71" s="869"/>
      <c r="AM71" s="869"/>
      <c r="AN71" s="869"/>
      <c r="AO71" s="869"/>
      <c r="AP71" s="869" t="s">
        <v>330</v>
      </c>
      <c r="AQ71" s="869"/>
      <c r="AR71" s="869"/>
      <c r="AS71" s="869"/>
      <c r="AT71" s="869"/>
      <c r="AU71" s="869" t="s">
        <v>330</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15">
      <c r="A72" s="117">
        <v>5</v>
      </c>
      <c r="B72" s="911" t="s">
        <v>365</v>
      </c>
      <c r="C72" s="912"/>
      <c r="D72" s="912"/>
      <c r="E72" s="912"/>
      <c r="F72" s="912"/>
      <c r="G72" s="912"/>
      <c r="H72" s="912"/>
      <c r="I72" s="912"/>
      <c r="J72" s="912"/>
      <c r="K72" s="912"/>
      <c r="L72" s="912"/>
      <c r="M72" s="912"/>
      <c r="N72" s="912"/>
      <c r="O72" s="912"/>
      <c r="P72" s="913"/>
      <c r="Q72" s="914">
        <v>848493</v>
      </c>
      <c r="R72" s="869"/>
      <c r="S72" s="869"/>
      <c r="T72" s="869"/>
      <c r="U72" s="869"/>
      <c r="V72" s="869">
        <v>821243</v>
      </c>
      <c r="W72" s="869"/>
      <c r="X72" s="869"/>
      <c r="Y72" s="869"/>
      <c r="Z72" s="869"/>
      <c r="AA72" s="869">
        <v>27250</v>
      </c>
      <c r="AB72" s="869"/>
      <c r="AC72" s="869"/>
      <c r="AD72" s="869"/>
      <c r="AE72" s="869"/>
      <c r="AF72" s="869">
        <v>27250</v>
      </c>
      <c r="AG72" s="869"/>
      <c r="AH72" s="869"/>
      <c r="AI72" s="869"/>
      <c r="AJ72" s="869"/>
      <c r="AK72" s="869">
        <v>2</v>
      </c>
      <c r="AL72" s="869"/>
      <c r="AM72" s="869"/>
      <c r="AN72" s="869"/>
      <c r="AO72" s="869"/>
      <c r="AP72" s="869" t="s">
        <v>330</v>
      </c>
      <c r="AQ72" s="869"/>
      <c r="AR72" s="869"/>
      <c r="AS72" s="869"/>
      <c r="AT72" s="869"/>
      <c r="AU72" s="869" t="s">
        <v>330</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15">
      <c r="A73" s="117">
        <v>6</v>
      </c>
      <c r="B73" s="911"/>
      <c r="C73" s="912"/>
      <c r="D73" s="912"/>
      <c r="E73" s="912"/>
      <c r="F73" s="912"/>
      <c r="G73" s="912"/>
      <c r="H73" s="912"/>
      <c r="I73" s="912"/>
      <c r="J73" s="912"/>
      <c r="K73" s="912"/>
      <c r="L73" s="912"/>
      <c r="M73" s="912"/>
      <c r="N73" s="912"/>
      <c r="O73" s="912"/>
      <c r="P73" s="913"/>
      <c r="Q73" s="914"/>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15">
      <c r="A74" s="117">
        <v>7</v>
      </c>
      <c r="B74" s="911"/>
      <c r="C74" s="912"/>
      <c r="D74" s="912"/>
      <c r="E74" s="912"/>
      <c r="F74" s="912"/>
      <c r="G74" s="912"/>
      <c r="H74" s="912"/>
      <c r="I74" s="912"/>
      <c r="J74" s="912"/>
      <c r="K74" s="912"/>
      <c r="L74" s="912"/>
      <c r="M74" s="912"/>
      <c r="N74" s="912"/>
      <c r="O74" s="912"/>
      <c r="P74" s="913"/>
      <c r="Q74" s="914"/>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15">
      <c r="A75" s="117">
        <v>8</v>
      </c>
      <c r="B75" s="911"/>
      <c r="C75" s="912"/>
      <c r="D75" s="912"/>
      <c r="E75" s="912"/>
      <c r="F75" s="912"/>
      <c r="G75" s="912"/>
      <c r="H75" s="912"/>
      <c r="I75" s="912"/>
      <c r="J75" s="912"/>
      <c r="K75" s="912"/>
      <c r="L75" s="912"/>
      <c r="M75" s="912"/>
      <c r="N75" s="912"/>
      <c r="O75" s="912"/>
      <c r="P75" s="913"/>
      <c r="Q75" s="917"/>
      <c r="R75" s="918"/>
      <c r="S75" s="918"/>
      <c r="T75" s="918"/>
      <c r="U75" s="868"/>
      <c r="V75" s="919"/>
      <c r="W75" s="918"/>
      <c r="X75" s="918"/>
      <c r="Y75" s="918"/>
      <c r="Z75" s="868"/>
      <c r="AA75" s="919"/>
      <c r="AB75" s="918"/>
      <c r="AC75" s="918"/>
      <c r="AD75" s="918"/>
      <c r="AE75" s="868"/>
      <c r="AF75" s="919"/>
      <c r="AG75" s="918"/>
      <c r="AH75" s="918"/>
      <c r="AI75" s="918"/>
      <c r="AJ75" s="868"/>
      <c r="AK75" s="919"/>
      <c r="AL75" s="918"/>
      <c r="AM75" s="918"/>
      <c r="AN75" s="918"/>
      <c r="AO75" s="868"/>
      <c r="AP75" s="919"/>
      <c r="AQ75" s="918"/>
      <c r="AR75" s="918"/>
      <c r="AS75" s="918"/>
      <c r="AT75" s="868"/>
      <c r="AU75" s="919"/>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15">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15">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15">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15">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15">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15">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15">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15">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15">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15">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15">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15">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
      <c r="A88" s="120" t="s">
        <v>334</v>
      </c>
      <c r="B88" s="828" t="s">
        <v>366</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27781</v>
      </c>
      <c r="AG88" s="880"/>
      <c r="AH88" s="880"/>
      <c r="AI88" s="880"/>
      <c r="AJ88" s="880"/>
      <c r="AK88" s="877"/>
      <c r="AL88" s="877"/>
      <c r="AM88" s="877"/>
      <c r="AN88" s="877"/>
      <c r="AO88" s="877"/>
      <c r="AP88" s="880">
        <v>2736</v>
      </c>
      <c r="AQ88" s="880"/>
      <c r="AR88" s="880"/>
      <c r="AS88" s="880"/>
      <c r="AT88" s="880"/>
      <c r="AU88" s="880">
        <v>879</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334</v>
      </c>
      <c r="BR102" s="828" t="s">
        <v>367</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52</v>
      </c>
      <c r="CS102" s="888"/>
      <c r="CT102" s="888"/>
      <c r="CU102" s="888"/>
      <c r="CV102" s="931"/>
      <c r="CW102" s="930">
        <v>38</v>
      </c>
      <c r="CX102" s="888"/>
      <c r="CY102" s="888"/>
      <c r="CZ102" s="888"/>
      <c r="DA102" s="931"/>
      <c r="DB102" s="930">
        <v>70</v>
      </c>
      <c r="DC102" s="888"/>
      <c r="DD102" s="888"/>
      <c r="DE102" s="888"/>
      <c r="DF102" s="931"/>
      <c r="DG102" s="930" t="s">
        <v>330</v>
      </c>
      <c r="DH102" s="888"/>
      <c r="DI102" s="888"/>
      <c r="DJ102" s="888"/>
      <c r="DK102" s="931"/>
      <c r="DL102" s="930" t="s">
        <v>330</v>
      </c>
      <c r="DM102" s="888"/>
      <c r="DN102" s="888"/>
      <c r="DO102" s="888"/>
      <c r="DP102" s="931"/>
      <c r="DQ102" s="930" t="s">
        <v>330</v>
      </c>
      <c r="DR102" s="888"/>
      <c r="DS102" s="888"/>
      <c r="DT102" s="888"/>
      <c r="DU102" s="931"/>
      <c r="DV102" s="954"/>
      <c r="DW102" s="955"/>
      <c r="DX102" s="955"/>
      <c r="DY102" s="955"/>
      <c r="DZ102" s="95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368</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369</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370</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371</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59" t="s">
        <v>372</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373</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15">
      <c r="A109" s="952" t="s">
        <v>374</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375</v>
      </c>
      <c r="AB109" s="933"/>
      <c r="AC109" s="933"/>
      <c r="AD109" s="933"/>
      <c r="AE109" s="934"/>
      <c r="AF109" s="932" t="s">
        <v>249</v>
      </c>
      <c r="AG109" s="933"/>
      <c r="AH109" s="933"/>
      <c r="AI109" s="933"/>
      <c r="AJ109" s="934"/>
      <c r="AK109" s="932" t="s">
        <v>248</v>
      </c>
      <c r="AL109" s="933"/>
      <c r="AM109" s="933"/>
      <c r="AN109" s="933"/>
      <c r="AO109" s="934"/>
      <c r="AP109" s="932" t="s">
        <v>376</v>
      </c>
      <c r="AQ109" s="933"/>
      <c r="AR109" s="933"/>
      <c r="AS109" s="933"/>
      <c r="AT109" s="935"/>
      <c r="AU109" s="952" t="s">
        <v>374</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375</v>
      </c>
      <c r="BR109" s="933"/>
      <c r="BS109" s="933"/>
      <c r="BT109" s="933"/>
      <c r="BU109" s="934"/>
      <c r="BV109" s="932" t="s">
        <v>249</v>
      </c>
      <c r="BW109" s="933"/>
      <c r="BX109" s="933"/>
      <c r="BY109" s="933"/>
      <c r="BZ109" s="934"/>
      <c r="CA109" s="932" t="s">
        <v>248</v>
      </c>
      <c r="CB109" s="933"/>
      <c r="CC109" s="933"/>
      <c r="CD109" s="933"/>
      <c r="CE109" s="934"/>
      <c r="CF109" s="953" t="s">
        <v>376</v>
      </c>
      <c r="CG109" s="953"/>
      <c r="CH109" s="953"/>
      <c r="CI109" s="953"/>
      <c r="CJ109" s="953"/>
      <c r="CK109" s="932" t="s">
        <v>377</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375</v>
      </c>
      <c r="DH109" s="933"/>
      <c r="DI109" s="933"/>
      <c r="DJ109" s="933"/>
      <c r="DK109" s="934"/>
      <c r="DL109" s="932" t="s">
        <v>249</v>
      </c>
      <c r="DM109" s="933"/>
      <c r="DN109" s="933"/>
      <c r="DO109" s="933"/>
      <c r="DP109" s="934"/>
      <c r="DQ109" s="932" t="s">
        <v>248</v>
      </c>
      <c r="DR109" s="933"/>
      <c r="DS109" s="933"/>
      <c r="DT109" s="933"/>
      <c r="DU109" s="934"/>
      <c r="DV109" s="932" t="s">
        <v>376</v>
      </c>
      <c r="DW109" s="933"/>
      <c r="DX109" s="933"/>
      <c r="DY109" s="933"/>
      <c r="DZ109" s="935"/>
    </row>
    <row r="110" spans="1:131" s="102" customFormat="1" ht="26.25" customHeight="1" x14ac:dyDescent="0.15">
      <c r="A110" s="936" t="s">
        <v>378</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1515814</v>
      </c>
      <c r="AB110" s="940"/>
      <c r="AC110" s="940"/>
      <c r="AD110" s="940"/>
      <c r="AE110" s="941"/>
      <c r="AF110" s="942">
        <v>1645289</v>
      </c>
      <c r="AG110" s="940"/>
      <c r="AH110" s="940"/>
      <c r="AI110" s="940"/>
      <c r="AJ110" s="941"/>
      <c r="AK110" s="942">
        <v>1677638</v>
      </c>
      <c r="AL110" s="940"/>
      <c r="AM110" s="940"/>
      <c r="AN110" s="940"/>
      <c r="AO110" s="941"/>
      <c r="AP110" s="943">
        <v>14.1</v>
      </c>
      <c r="AQ110" s="944"/>
      <c r="AR110" s="944"/>
      <c r="AS110" s="944"/>
      <c r="AT110" s="945"/>
      <c r="AU110" s="946" t="s">
        <v>379</v>
      </c>
      <c r="AV110" s="947"/>
      <c r="AW110" s="947"/>
      <c r="AX110" s="947"/>
      <c r="AY110" s="947"/>
      <c r="AZ110" s="988" t="s">
        <v>380</v>
      </c>
      <c r="BA110" s="937"/>
      <c r="BB110" s="937"/>
      <c r="BC110" s="937"/>
      <c r="BD110" s="937"/>
      <c r="BE110" s="937"/>
      <c r="BF110" s="937"/>
      <c r="BG110" s="937"/>
      <c r="BH110" s="937"/>
      <c r="BI110" s="937"/>
      <c r="BJ110" s="937"/>
      <c r="BK110" s="937"/>
      <c r="BL110" s="937"/>
      <c r="BM110" s="937"/>
      <c r="BN110" s="937"/>
      <c r="BO110" s="937"/>
      <c r="BP110" s="938"/>
      <c r="BQ110" s="974">
        <v>17318677</v>
      </c>
      <c r="BR110" s="975"/>
      <c r="BS110" s="975"/>
      <c r="BT110" s="975"/>
      <c r="BU110" s="975"/>
      <c r="BV110" s="975">
        <v>17179011</v>
      </c>
      <c r="BW110" s="975"/>
      <c r="BX110" s="975"/>
      <c r="BY110" s="975"/>
      <c r="BZ110" s="975"/>
      <c r="CA110" s="975">
        <v>16901167</v>
      </c>
      <c r="CB110" s="975"/>
      <c r="CC110" s="975"/>
      <c r="CD110" s="975"/>
      <c r="CE110" s="975"/>
      <c r="CF110" s="989">
        <v>142.4</v>
      </c>
      <c r="CG110" s="990"/>
      <c r="CH110" s="990"/>
      <c r="CI110" s="990"/>
      <c r="CJ110" s="990"/>
      <c r="CK110" s="991" t="s">
        <v>381</v>
      </c>
      <c r="CL110" s="992"/>
      <c r="CM110" s="971" t="s">
        <v>382</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115</v>
      </c>
      <c r="DH110" s="975"/>
      <c r="DI110" s="975"/>
      <c r="DJ110" s="975"/>
      <c r="DK110" s="975"/>
      <c r="DL110" s="975" t="s">
        <v>67</v>
      </c>
      <c r="DM110" s="975"/>
      <c r="DN110" s="975"/>
      <c r="DO110" s="975"/>
      <c r="DP110" s="975"/>
      <c r="DQ110" s="975" t="s">
        <v>67</v>
      </c>
      <c r="DR110" s="975"/>
      <c r="DS110" s="975"/>
      <c r="DT110" s="975"/>
      <c r="DU110" s="975"/>
      <c r="DV110" s="976" t="s">
        <v>67</v>
      </c>
      <c r="DW110" s="976"/>
      <c r="DX110" s="976"/>
      <c r="DY110" s="976"/>
      <c r="DZ110" s="977"/>
    </row>
    <row r="111" spans="1:131" s="102" customFormat="1" ht="26.25" customHeight="1" x14ac:dyDescent="0.15">
      <c r="A111" s="978" t="s">
        <v>383</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67</v>
      </c>
      <c r="AB111" s="982"/>
      <c r="AC111" s="982"/>
      <c r="AD111" s="982"/>
      <c r="AE111" s="983"/>
      <c r="AF111" s="984" t="s">
        <v>384</v>
      </c>
      <c r="AG111" s="982"/>
      <c r="AH111" s="982"/>
      <c r="AI111" s="982"/>
      <c r="AJ111" s="983"/>
      <c r="AK111" s="984" t="s">
        <v>67</v>
      </c>
      <c r="AL111" s="982"/>
      <c r="AM111" s="982"/>
      <c r="AN111" s="982"/>
      <c r="AO111" s="983"/>
      <c r="AP111" s="985" t="s">
        <v>67</v>
      </c>
      <c r="AQ111" s="986"/>
      <c r="AR111" s="986"/>
      <c r="AS111" s="986"/>
      <c r="AT111" s="987"/>
      <c r="AU111" s="948"/>
      <c r="AV111" s="949"/>
      <c r="AW111" s="949"/>
      <c r="AX111" s="949"/>
      <c r="AY111" s="949"/>
      <c r="AZ111" s="997" t="s">
        <v>385</v>
      </c>
      <c r="BA111" s="998"/>
      <c r="BB111" s="998"/>
      <c r="BC111" s="998"/>
      <c r="BD111" s="998"/>
      <c r="BE111" s="998"/>
      <c r="BF111" s="998"/>
      <c r="BG111" s="998"/>
      <c r="BH111" s="998"/>
      <c r="BI111" s="998"/>
      <c r="BJ111" s="998"/>
      <c r="BK111" s="998"/>
      <c r="BL111" s="998"/>
      <c r="BM111" s="998"/>
      <c r="BN111" s="998"/>
      <c r="BO111" s="998"/>
      <c r="BP111" s="999"/>
      <c r="BQ111" s="967" t="s">
        <v>384</v>
      </c>
      <c r="BR111" s="968"/>
      <c r="BS111" s="968"/>
      <c r="BT111" s="968"/>
      <c r="BU111" s="968"/>
      <c r="BV111" s="968" t="s">
        <v>384</v>
      </c>
      <c r="BW111" s="968"/>
      <c r="BX111" s="968"/>
      <c r="BY111" s="968"/>
      <c r="BZ111" s="968"/>
      <c r="CA111" s="968" t="s">
        <v>115</v>
      </c>
      <c r="CB111" s="968"/>
      <c r="CC111" s="968"/>
      <c r="CD111" s="968"/>
      <c r="CE111" s="968"/>
      <c r="CF111" s="962" t="s">
        <v>115</v>
      </c>
      <c r="CG111" s="963"/>
      <c r="CH111" s="963"/>
      <c r="CI111" s="963"/>
      <c r="CJ111" s="963"/>
      <c r="CK111" s="993"/>
      <c r="CL111" s="994"/>
      <c r="CM111" s="964" t="s">
        <v>386</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384</v>
      </c>
      <c r="DH111" s="968"/>
      <c r="DI111" s="968"/>
      <c r="DJ111" s="968"/>
      <c r="DK111" s="968"/>
      <c r="DL111" s="968" t="s">
        <v>384</v>
      </c>
      <c r="DM111" s="968"/>
      <c r="DN111" s="968"/>
      <c r="DO111" s="968"/>
      <c r="DP111" s="968"/>
      <c r="DQ111" s="968" t="s">
        <v>384</v>
      </c>
      <c r="DR111" s="968"/>
      <c r="DS111" s="968"/>
      <c r="DT111" s="968"/>
      <c r="DU111" s="968"/>
      <c r="DV111" s="969" t="s">
        <v>384</v>
      </c>
      <c r="DW111" s="969"/>
      <c r="DX111" s="969"/>
      <c r="DY111" s="969"/>
      <c r="DZ111" s="970"/>
    </row>
    <row r="112" spans="1:131" s="102" customFormat="1" ht="26.25" customHeight="1" x14ac:dyDescent="0.15">
      <c r="A112" s="1000" t="s">
        <v>387</v>
      </c>
      <c r="B112" s="1001"/>
      <c r="C112" s="998" t="s">
        <v>388</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67</v>
      </c>
      <c r="AB112" s="1007"/>
      <c r="AC112" s="1007"/>
      <c r="AD112" s="1007"/>
      <c r="AE112" s="1008"/>
      <c r="AF112" s="1009" t="s">
        <v>115</v>
      </c>
      <c r="AG112" s="1007"/>
      <c r="AH112" s="1007"/>
      <c r="AI112" s="1007"/>
      <c r="AJ112" s="1008"/>
      <c r="AK112" s="1009" t="s">
        <v>384</v>
      </c>
      <c r="AL112" s="1007"/>
      <c r="AM112" s="1007"/>
      <c r="AN112" s="1007"/>
      <c r="AO112" s="1008"/>
      <c r="AP112" s="1010" t="s">
        <v>67</v>
      </c>
      <c r="AQ112" s="1011"/>
      <c r="AR112" s="1011"/>
      <c r="AS112" s="1011"/>
      <c r="AT112" s="1012"/>
      <c r="AU112" s="948"/>
      <c r="AV112" s="949"/>
      <c r="AW112" s="949"/>
      <c r="AX112" s="949"/>
      <c r="AY112" s="949"/>
      <c r="AZ112" s="997" t="s">
        <v>389</v>
      </c>
      <c r="BA112" s="998"/>
      <c r="BB112" s="998"/>
      <c r="BC112" s="998"/>
      <c r="BD112" s="998"/>
      <c r="BE112" s="998"/>
      <c r="BF112" s="998"/>
      <c r="BG112" s="998"/>
      <c r="BH112" s="998"/>
      <c r="BI112" s="998"/>
      <c r="BJ112" s="998"/>
      <c r="BK112" s="998"/>
      <c r="BL112" s="998"/>
      <c r="BM112" s="998"/>
      <c r="BN112" s="998"/>
      <c r="BO112" s="998"/>
      <c r="BP112" s="999"/>
      <c r="BQ112" s="967">
        <v>6683451</v>
      </c>
      <c r="BR112" s="968"/>
      <c r="BS112" s="968"/>
      <c r="BT112" s="968"/>
      <c r="BU112" s="968"/>
      <c r="BV112" s="968">
        <v>6576113</v>
      </c>
      <c r="BW112" s="968"/>
      <c r="BX112" s="968"/>
      <c r="BY112" s="968"/>
      <c r="BZ112" s="968"/>
      <c r="CA112" s="968">
        <v>6559040</v>
      </c>
      <c r="CB112" s="968"/>
      <c r="CC112" s="968"/>
      <c r="CD112" s="968"/>
      <c r="CE112" s="968"/>
      <c r="CF112" s="962">
        <v>55.3</v>
      </c>
      <c r="CG112" s="963"/>
      <c r="CH112" s="963"/>
      <c r="CI112" s="963"/>
      <c r="CJ112" s="963"/>
      <c r="CK112" s="993"/>
      <c r="CL112" s="994"/>
      <c r="CM112" s="964" t="s">
        <v>390</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115</v>
      </c>
      <c r="DH112" s="968"/>
      <c r="DI112" s="968"/>
      <c r="DJ112" s="968"/>
      <c r="DK112" s="968"/>
      <c r="DL112" s="968" t="s">
        <v>115</v>
      </c>
      <c r="DM112" s="968"/>
      <c r="DN112" s="968"/>
      <c r="DO112" s="968"/>
      <c r="DP112" s="968"/>
      <c r="DQ112" s="968" t="s">
        <v>67</v>
      </c>
      <c r="DR112" s="968"/>
      <c r="DS112" s="968"/>
      <c r="DT112" s="968"/>
      <c r="DU112" s="968"/>
      <c r="DV112" s="969" t="s">
        <v>67</v>
      </c>
      <c r="DW112" s="969"/>
      <c r="DX112" s="969"/>
      <c r="DY112" s="969"/>
      <c r="DZ112" s="970"/>
    </row>
    <row r="113" spans="1:130" s="102" customFormat="1" ht="26.25" customHeight="1" x14ac:dyDescent="0.15">
      <c r="A113" s="1002"/>
      <c r="B113" s="1003"/>
      <c r="C113" s="998" t="s">
        <v>391</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573062</v>
      </c>
      <c r="AB113" s="982"/>
      <c r="AC113" s="982"/>
      <c r="AD113" s="982"/>
      <c r="AE113" s="983"/>
      <c r="AF113" s="984">
        <v>554663</v>
      </c>
      <c r="AG113" s="982"/>
      <c r="AH113" s="982"/>
      <c r="AI113" s="982"/>
      <c r="AJ113" s="983"/>
      <c r="AK113" s="984">
        <v>425848</v>
      </c>
      <c r="AL113" s="982"/>
      <c r="AM113" s="982"/>
      <c r="AN113" s="982"/>
      <c r="AO113" s="983"/>
      <c r="AP113" s="985">
        <v>3.6</v>
      </c>
      <c r="AQ113" s="986"/>
      <c r="AR113" s="986"/>
      <c r="AS113" s="986"/>
      <c r="AT113" s="987"/>
      <c r="AU113" s="948"/>
      <c r="AV113" s="949"/>
      <c r="AW113" s="949"/>
      <c r="AX113" s="949"/>
      <c r="AY113" s="949"/>
      <c r="AZ113" s="997" t="s">
        <v>392</v>
      </c>
      <c r="BA113" s="998"/>
      <c r="BB113" s="998"/>
      <c r="BC113" s="998"/>
      <c r="BD113" s="998"/>
      <c r="BE113" s="998"/>
      <c r="BF113" s="998"/>
      <c r="BG113" s="998"/>
      <c r="BH113" s="998"/>
      <c r="BI113" s="998"/>
      <c r="BJ113" s="998"/>
      <c r="BK113" s="998"/>
      <c r="BL113" s="998"/>
      <c r="BM113" s="998"/>
      <c r="BN113" s="998"/>
      <c r="BO113" s="998"/>
      <c r="BP113" s="999"/>
      <c r="BQ113" s="967">
        <v>1295239</v>
      </c>
      <c r="BR113" s="968"/>
      <c r="BS113" s="968"/>
      <c r="BT113" s="968"/>
      <c r="BU113" s="968"/>
      <c r="BV113" s="968">
        <v>1089456</v>
      </c>
      <c r="BW113" s="968"/>
      <c r="BX113" s="968"/>
      <c r="BY113" s="968"/>
      <c r="BZ113" s="968"/>
      <c r="CA113" s="968">
        <v>878574</v>
      </c>
      <c r="CB113" s="968"/>
      <c r="CC113" s="968"/>
      <c r="CD113" s="968"/>
      <c r="CE113" s="968"/>
      <c r="CF113" s="962">
        <v>7.4</v>
      </c>
      <c r="CG113" s="963"/>
      <c r="CH113" s="963"/>
      <c r="CI113" s="963"/>
      <c r="CJ113" s="963"/>
      <c r="CK113" s="993"/>
      <c r="CL113" s="994"/>
      <c r="CM113" s="964" t="s">
        <v>393</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67</v>
      </c>
      <c r="DH113" s="1007"/>
      <c r="DI113" s="1007"/>
      <c r="DJ113" s="1007"/>
      <c r="DK113" s="1008"/>
      <c r="DL113" s="1009" t="s">
        <v>67</v>
      </c>
      <c r="DM113" s="1007"/>
      <c r="DN113" s="1007"/>
      <c r="DO113" s="1007"/>
      <c r="DP113" s="1008"/>
      <c r="DQ113" s="1009" t="s">
        <v>115</v>
      </c>
      <c r="DR113" s="1007"/>
      <c r="DS113" s="1007"/>
      <c r="DT113" s="1007"/>
      <c r="DU113" s="1008"/>
      <c r="DV113" s="1010" t="s">
        <v>115</v>
      </c>
      <c r="DW113" s="1011"/>
      <c r="DX113" s="1011"/>
      <c r="DY113" s="1011"/>
      <c r="DZ113" s="1012"/>
    </row>
    <row r="114" spans="1:130" s="102" customFormat="1" ht="26.25" customHeight="1" x14ac:dyDescent="0.15">
      <c r="A114" s="1002"/>
      <c r="B114" s="1003"/>
      <c r="C114" s="998" t="s">
        <v>394</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187020</v>
      </c>
      <c r="AB114" s="1007"/>
      <c r="AC114" s="1007"/>
      <c r="AD114" s="1007"/>
      <c r="AE114" s="1008"/>
      <c r="AF114" s="1009">
        <v>222392</v>
      </c>
      <c r="AG114" s="1007"/>
      <c r="AH114" s="1007"/>
      <c r="AI114" s="1007"/>
      <c r="AJ114" s="1008"/>
      <c r="AK114" s="1009">
        <v>225503</v>
      </c>
      <c r="AL114" s="1007"/>
      <c r="AM114" s="1007"/>
      <c r="AN114" s="1007"/>
      <c r="AO114" s="1008"/>
      <c r="AP114" s="1010">
        <v>1.9</v>
      </c>
      <c r="AQ114" s="1011"/>
      <c r="AR114" s="1011"/>
      <c r="AS114" s="1011"/>
      <c r="AT114" s="1012"/>
      <c r="AU114" s="948"/>
      <c r="AV114" s="949"/>
      <c r="AW114" s="949"/>
      <c r="AX114" s="949"/>
      <c r="AY114" s="949"/>
      <c r="AZ114" s="997" t="s">
        <v>395</v>
      </c>
      <c r="BA114" s="998"/>
      <c r="BB114" s="998"/>
      <c r="BC114" s="998"/>
      <c r="BD114" s="998"/>
      <c r="BE114" s="998"/>
      <c r="BF114" s="998"/>
      <c r="BG114" s="998"/>
      <c r="BH114" s="998"/>
      <c r="BI114" s="998"/>
      <c r="BJ114" s="998"/>
      <c r="BK114" s="998"/>
      <c r="BL114" s="998"/>
      <c r="BM114" s="998"/>
      <c r="BN114" s="998"/>
      <c r="BO114" s="998"/>
      <c r="BP114" s="999"/>
      <c r="BQ114" s="967">
        <v>2292418</v>
      </c>
      <c r="BR114" s="968"/>
      <c r="BS114" s="968"/>
      <c r="BT114" s="968"/>
      <c r="BU114" s="968"/>
      <c r="BV114" s="968">
        <v>2464536</v>
      </c>
      <c r="BW114" s="968"/>
      <c r="BX114" s="968"/>
      <c r="BY114" s="968"/>
      <c r="BZ114" s="968"/>
      <c r="CA114" s="968">
        <v>2253818</v>
      </c>
      <c r="CB114" s="968"/>
      <c r="CC114" s="968"/>
      <c r="CD114" s="968"/>
      <c r="CE114" s="968"/>
      <c r="CF114" s="962">
        <v>19</v>
      </c>
      <c r="CG114" s="963"/>
      <c r="CH114" s="963"/>
      <c r="CI114" s="963"/>
      <c r="CJ114" s="963"/>
      <c r="CK114" s="993"/>
      <c r="CL114" s="994"/>
      <c r="CM114" s="964" t="s">
        <v>396</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67</v>
      </c>
      <c r="DH114" s="1007"/>
      <c r="DI114" s="1007"/>
      <c r="DJ114" s="1007"/>
      <c r="DK114" s="1008"/>
      <c r="DL114" s="1009" t="s">
        <v>115</v>
      </c>
      <c r="DM114" s="1007"/>
      <c r="DN114" s="1007"/>
      <c r="DO114" s="1007"/>
      <c r="DP114" s="1008"/>
      <c r="DQ114" s="1009" t="s">
        <v>115</v>
      </c>
      <c r="DR114" s="1007"/>
      <c r="DS114" s="1007"/>
      <c r="DT114" s="1007"/>
      <c r="DU114" s="1008"/>
      <c r="DV114" s="1010" t="s">
        <v>67</v>
      </c>
      <c r="DW114" s="1011"/>
      <c r="DX114" s="1011"/>
      <c r="DY114" s="1011"/>
      <c r="DZ114" s="1012"/>
    </row>
    <row r="115" spans="1:130" s="102" customFormat="1" ht="26.25" customHeight="1" x14ac:dyDescent="0.15">
      <c r="A115" s="1002"/>
      <c r="B115" s="1003"/>
      <c r="C115" s="998" t="s">
        <v>397</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t="s">
        <v>384</v>
      </c>
      <c r="AB115" s="982"/>
      <c r="AC115" s="982"/>
      <c r="AD115" s="982"/>
      <c r="AE115" s="983"/>
      <c r="AF115" s="984" t="s">
        <v>384</v>
      </c>
      <c r="AG115" s="982"/>
      <c r="AH115" s="982"/>
      <c r="AI115" s="982"/>
      <c r="AJ115" s="983"/>
      <c r="AK115" s="984" t="s">
        <v>115</v>
      </c>
      <c r="AL115" s="982"/>
      <c r="AM115" s="982"/>
      <c r="AN115" s="982"/>
      <c r="AO115" s="983"/>
      <c r="AP115" s="985" t="s">
        <v>115</v>
      </c>
      <c r="AQ115" s="986"/>
      <c r="AR115" s="986"/>
      <c r="AS115" s="986"/>
      <c r="AT115" s="987"/>
      <c r="AU115" s="948"/>
      <c r="AV115" s="949"/>
      <c r="AW115" s="949"/>
      <c r="AX115" s="949"/>
      <c r="AY115" s="949"/>
      <c r="AZ115" s="997" t="s">
        <v>398</v>
      </c>
      <c r="BA115" s="998"/>
      <c r="BB115" s="998"/>
      <c r="BC115" s="998"/>
      <c r="BD115" s="998"/>
      <c r="BE115" s="998"/>
      <c r="BF115" s="998"/>
      <c r="BG115" s="998"/>
      <c r="BH115" s="998"/>
      <c r="BI115" s="998"/>
      <c r="BJ115" s="998"/>
      <c r="BK115" s="998"/>
      <c r="BL115" s="998"/>
      <c r="BM115" s="998"/>
      <c r="BN115" s="998"/>
      <c r="BO115" s="998"/>
      <c r="BP115" s="999"/>
      <c r="BQ115" s="967" t="s">
        <v>115</v>
      </c>
      <c r="BR115" s="968"/>
      <c r="BS115" s="968"/>
      <c r="BT115" s="968"/>
      <c r="BU115" s="968"/>
      <c r="BV115" s="968" t="s">
        <v>384</v>
      </c>
      <c r="BW115" s="968"/>
      <c r="BX115" s="968"/>
      <c r="BY115" s="968"/>
      <c r="BZ115" s="968"/>
      <c r="CA115" s="968" t="s">
        <v>67</v>
      </c>
      <c r="CB115" s="968"/>
      <c r="CC115" s="968"/>
      <c r="CD115" s="968"/>
      <c r="CE115" s="968"/>
      <c r="CF115" s="962" t="s">
        <v>67</v>
      </c>
      <c r="CG115" s="963"/>
      <c r="CH115" s="963"/>
      <c r="CI115" s="963"/>
      <c r="CJ115" s="963"/>
      <c r="CK115" s="993"/>
      <c r="CL115" s="994"/>
      <c r="CM115" s="997" t="s">
        <v>399</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67</v>
      </c>
      <c r="DH115" s="1007"/>
      <c r="DI115" s="1007"/>
      <c r="DJ115" s="1007"/>
      <c r="DK115" s="1008"/>
      <c r="DL115" s="1009" t="s">
        <v>384</v>
      </c>
      <c r="DM115" s="1007"/>
      <c r="DN115" s="1007"/>
      <c r="DO115" s="1007"/>
      <c r="DP115" s="1008"/>
      <c r="DQ115" s="1009" t="s">
        <v>67</v>
      </c>
      <c r="DR115" s="1007"/>
      <c r="DS115" s="1007"/>
      <c r="DT115" s="1007"/>
      <c r="DU115" s="1008"/>
      <c r="DV115" s="1010" t="s">
        <v>67</v>
      </c>
      <c r="DW115" s="1011"/>
      <c r="DX115" s="1011"/>
      <c r="DY115" s="1011"/>
      <c r="DZ115" s="1012"/>
    </row>
    <row r="116" spans="1:130" s="102" customFormat="1" ht="26.25" customHeight="1" x14ac:dyDescent="0.15">
      <c r="A116" s="1004"/>
      <c r="B116" s="1005"/>
      <c r="C116" s="1013" t="s">
        <v>400</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115</v>
      </c>
      <c r="AB116" s="1007"/>
      <c r="AC116" s="1007"/>
      <c r="AD116" s="1007"/>
      <c r="AE116" s="1008"/>
      <c r="AF116" s="1009" t="s">
        <v>115</v>
      </c>
      <c r="AG116" s="1007"/>
      <c r="AH116" s="1007"/>
      <c r="AI116" s="1007"/>
      <c r="AJ116" s="1008"/>
      <c r="AK116" s="1009" t="s">
        <v>384</v>
      </c>
      <c r="AL116" s="1007"/>
      <c r="AM116" s="1007"/>
      <c r="AN116" s="1007"/>
      <c r="AO116" s="1008"/>
      <c r="AP116" s="1010" t="s">
        <v>67</v>
      </c>
      <c r="AQ116" s="1011"/>
      <c r="AR116" s="1011"/>
      <c r="AS116" s="1011"/>
      <c r="AT116" s="1012"/>
      <c r="AU116" s="948"/>
      <c r="AV116" s="949"/>
      <c r="AW116" s="949"/>
      <c r="AX116" s="949"/>
      <c r="AY116" s="949"/>
      <c r="AZ116" s="1015" t="s">
        <v>401</v>
      </c>
      <c r="BA116" s="1016"/>
      <c r="BB116" s="1016"/>
      <c r="BC116" s="1016"/>
      <c r="BD116" s="1016"/>
      <c r="BE116" s="1016"/>
      <c r="BF116" s="1016"/>
      <c r="BG116" s="1016"/>
      <c r="BH116" s="1016"/>
      <c r="BI116" s="1016"/>
      <c r="BJ116" s="1016"/>
      <c r="BK116" s="1016"/>
      <c r="BL116" s="1016"/>
      <c r="BM116" s="1016"/>
      <c r="BN116" s="1016"/>
      <c r="BO116" s="1016"/>
      <c r="BP116" s="1017"/>
      <c r="BQ116" s="967" t="s">
        <v>384</v>
      </c>
      <c r="BR116" s="968"/>
      <c r="BS116" s="968"/>
      <c r="BT116" s="968"/>
      <c r="BU116" s="968"/>
      <c r="BV116" s="968" t="s">
        <v>67</v>
      </c>
      <c r="BW116" s="968"/>
      <c r="BX116" s="968"/>
      <c r="BY116" s="968"/>
      <c r="BZ116" s="968"/>
      <c r="CA116" s="968" t="s">
        <v>67</v>
      </c>
      <c r="CB116" s="968"/>
      <c r="CC116" s="968"/>
      <c r="CD116" s="968"/>
      <c r="CE116" s="968"/>
      <c r="CF116" s="962" t="s">
        <v>67</v>
      </c>
      <c r="CG116" s="963"/>
      <c r="CH116" s="963"/>
      <c r="CI116" s="963"/>
      <c r="CJ116" s="963"/>
      <c r="CK116" s="993"/>
      <c r="CL116" s="994"/>
      <c r="CM116" s="964" t="s">
        <v>402</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115</v>
      </c>
      <c r="DH116" s="1007"/>
      <c r="DI116" s="1007"/>
      <c r="DJ116" s="1007"/>
      <c r="DK116" s="1008"/>
      <c r="DL116" s="1009" t="s">
        <v>384</v>
      </c>
      <c r="DM116" s="1007"/>
      <c r="DN116" s="1007"/>
      <c r="DO116" s="1007"/>
      <c r="DP116" s="1008"/>
      <c r="DQ116" s="1009" t="s">
        <v>67</v>
      </c>
      <c r="DR116" s="1007"/>
      <c r="DS116" s="1007"/>
      <c r="DT116" s="1007"/>
      <c r="DU116" s="1008"/>
      <c r="DV116" s="1010" t="s">
        <v>115</v>
      </c>
      <c r="DW116" s="1011"/>
      <c r="DX116" s="1011"/>
      <c r="DY116" s="1011"/>
      <c r="DZ116" s="1012"/>
    </row>
    <row r="117" spans="1:130" s="102" customFormat="1" ht="26.25" customHeight="1" x14ac:dyDescent="0.15">
      <c r="A117" s="952" t="s">
        <v>130</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403</v>
      </c>
      <c r="Z117" s="934"/>
      <c r="AA117" s="1024">
        <v>2275896</v>
      </c>
      <c r="AB117" s="1025"/>
      <c r="AC117" s="1025"/>
      <c r="AD117" s="1025"/>
      <c r="AE117" s="1026"/>
      <c r="AF117" s="1027">
        <v>2422344</v>
      </c>
      <c r="AG117" s="1025"/>
      <c r="AH117" s="1025"/>
      <c r="AI117" s="1025"/>
      <c r="AJ117" s="1026"/>
      <c r="AK117" s="1027">
        <v>2328989</v>
      </c>
      <c r="AL117" s="1025"/>
      <c r="AM117" s="1025"/>
      <c r="AN117" s="1025"/>
      <c r="AO117" s="1026"/>
      <c r="AP117" s="1028"/>
      <c r="AQ117" s="1029"/>
      <c r="AR117" s="1029"/>
      <c r="AS117" s="1029"/>
      <c r="AT117" s="1030"/>
      <c r="AU117" s="948"/>
      <c r="AV117" s="949"/>
      <c r="AW117" s="949"/>
      <c r="AX117" s="949"/>
      <c r="AY117" s="949"/>
      <c r="AZ117" s="1015" t="s">
        <v>404</v>
      </c>
      <c r="BA117" s="1016"/>
      <c r="BB117" s="1016"/>
      <c r="BC117" s="1016"/>
      <c r="BD117" s="1016"/>
      <c r="BE117" s="1016"/>
      <c r="BF117" s="1016"/>
      <c r="BG117" s="1016"/>
      <c r="BH117" s="1016"/>
      <c r="BI117" s="1016"/>
      <c r="BJ117" s="1016"/>
      <c r="BK117" s="1016"/>
      <c r="BL117" s="1016"/>
      <c r="BM117" s="1016"/>
      <c r="BN117" s="1016"/>
      <c r="BO117" s="1016"/>
      <c r="BP117" s="1017"/>
      <c r="BQ117" s="967" t="s">
        <v>115</v>
      </c>
      <c r="BR117" s="968"/>
      <c r="BS117" s="968"/>
      <c r="BT117" s="968"/>
      <c r="BU117" s="968"/>
      <c r="BV117" s="968" t="s">
        <v>115</v>
      </c>
      <c r="BW117" s="968"/>
      <c r="BX117" s="968"/>
      <c r="BY117" s="968"/>
      <c r="BZ117" s="968"/>
      <c r="CA117" s="968" t="s">
        <v>67</v>
      </c>
      <c r="CB117" s="968"/>
      <c r="CC117" s="968"/>
      <c r="CD117" s="968"/>
      <c r="CE117" s="968"/>
      <c r="CF117" s="962" t="s">
        <v>67</v>
      </c>
      <c r="CG117" s="963"/>
      <c r="CH117" s="963"/>
      <c r="CI117" s="963"/>
      <c r="CJ117" s="963"/>
      <c r="CK117" s="993"/>
      <c r="CL117" s="994"/>
      <c r="CM117" s="964" t="s">
        <v>405</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115</v>
      </c>
      <c r="DH117" s="1007"/>
      <c r="DI117" s="1007"/>
      <c r="DJ117" s="1007"/>
      <c r="DK117" s="1008"/>
      <c r="DL117" s="1009" t="s">
        <v>67</v>
      </c>
      <c r="DM117" s="1007"/>
      <c r="DN117" s="1007"/>
      <c r="DO117" s="1007"/>
      <c r="DP117" s="1008"/>
      <c r="DQ117" s="1009" t="s">
        <v>115</v>
      </c>
      <c r="DR117" s="1007"/>
      <c r="DS117" s="1007"/>
      <c r="DT117" s="1007"/>
      <c r="DU117" s="1008"/>
      <c r="DV117" s="1010" t="s">
        <v>67</v>
      </c>
      <c r="DW117" s="1011"/>
      <c r="DX117" s="1011"/>
      <c r="DY117" s="1011"/>
      <c r="DZ117" s="1012"/>
    </row>
    <row r="118" spans="1:130" s="102" customFormat="1" ht="26.25" customHeight="1" x14ac:dyDescent="0.15">
      <c r="A118" s="952" t="s">
        <v>377</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375</v>
      </c>
      <c r="AB118" s="933"/>
      <c r="AC118" s="933"/>
      <c r="AD118" s="933"/>
      <c r="AE118" s="934"/>
      <c r="AF118" s="932" t="s">
        <v>249</v>
      </c>
      <c r="AG118" s="933"/>
      <c r="AH118" s="933"/>
      <c r="AI118" s="933"/>
      <c r="AJ118" s="934"/>
      <c r="AK118" s="932" t="s">
        <v>248</v>
      </c>
      <c r="AL118" s="933"/>
      <c r="AM118" s="933"/>
      <c r="AN118" s="933"/>
      <c r="AO118" s="934"/>
      <c r="AP118" s="1019" t="s">
        <v>376</v>
      </c>
      <c r="AQ118" s="1020"/>
      <c r="AR118" s="1020"/>
      <c r="AS118" s="1020"/>
      <c r="AT118" s="1021"/>
      <c r="AU118" s="948"/>
      <c r="AV118" s="949"/>
      <c r="AW118" s="949"/>
      <c r="AX118" s="949"/>
      <c r="AY118" s="949"/>
      <c r="AZ118" s="1022" t="s">
        <v>406</v>
      </c>
      <c r="BA118" s="1013"/>
      <c r="BB118" s="1013"/>
      <c r="BC118" s="1013"/>
      <c r="BD118" s="1013"/>
      <c r="BE118" s="1013"/>
      <c r="BF118" s="1013"/>
      <c r="BG118" s="1013"/>
      <c r="BH118" s="1013"/>
      <c r="BI118" s="1013"/>
      <c r="BJ118" s="1013"/>
      <c r="BK118" s="1013"/>
      <c r="BL118" s="1013"/>
      <c r="BM118" s="1013"/>
      <c r="BN118" s="1013"/>
      <c r="BO118" s="1013"/>
      <c r="BP118" s="1014"/>
      <c r="BQ118" s="1045" t="s">
        <v>67</v>
      </c>
      <c r="BR118" s="1046"/>
      <c r="BS118" s="1046"/>
      <c r="BT118" s="1046"/>
      <c r="BU118" s="1046"/>
      <c r="BV118" s="1046" t="s">
        <v>115</v>
      </c>
      <c r="BW118" s="1046"/>
      <c r="BX118" s="1046"/>
      <c r="BY118" s="1046"/>
      <c r="BZ118" s="1046"/>
      <c r="CA118" s="1046" t="s">
        <v>115</v>
      </c>
      <c r="CB118" s="1046"/>
      <c r="CC118" s="1046"/>
      <c r="CD118" s="1046"/>
      <c r="CE118" s="1046"/>
      <c r="CF118" s="962" t="s">
        <v>115</v>
      </c>
      <c r="CG118" s="963"/>
      <c r="CH118" s="963"/>
      <c r="CI118" s="963"/>
      <c r="CJ118" s="963"/>
      <c r="CK118" s="993"/>
      <c r="CL118" s="994"/>
      <c r="CM118" s="964" t="s">
        <v>407</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115</v>
      </c>
      <c r="DH118" s="1007"/>
      <c r="DI118" s="1007"/>
      <c r="DJ118" s="1007"/>
      <c r="DK118" s="1008"/>
      <c r="DL118" s="1009" t="s">
        <v>67</v>
      </c>
      <c r="DM118" s="1007"/>
      <c r="DN118" s="1007"/>
      <c r="DO118" s="1007"/>
      <c r="DP118" s="1008"/>
      <c r="DQ118" s="1009" t="s">
        <v>115</v>
      </c>
      <c r="DR118" s="1007"/>
      <c r="DS118" s="1007"/>
      <c r="DT118" s="1007"/>
      <c r="DU118" s="1008"/>
      <c r="DV118" s="1010" t="s">
        <v>115</v>
      </c>
      <c r="DW118" s="1011"/>
      <c r="DX118" s="1011"/>
      <c r="DY118" s="1011"/>
      <c r="DZ118" s="1012"/>
    </row>
    <row r="119" spans="1:130" s="102" customFormat="1" ht="26.25" customHeight="1" x14ac:dyDescent="0.15">
      <c r="A119" s="1106" t="s">
        <v>381</v>
      </c>
      <c r="B119" s="992"/>
      <c r="C119" s="971" t="s">
        <v>382</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67</v>
      </c>
      <c r="AB119" s="940"/>
      <c r="AC119" s="940"/>
      <c r="AD119" s="940"/>
      <c r="AE119" s="941"/>
      <c r="AF119" s="942" t="s">
        <v>67</v>
      </c>
      <c r="AG119" s="940"/>
      <c r="AH119" s="940"/>
      <c r="AI119" s="940"/>
      <c r="AJ119" s="941"/>
      <c r="AK119" s="942" t="s">
        <v>115</v>
      </c>
      <c r="AL119" s="940"/>
      <c r="AM119" s="940"/>
      <c r="AN119" s="940"/>
      <c r="AO119" s="941"/>
      <c r="AP119" s="943" t="s">
        <v>115</v>
      </c>
      <c r="AQ119" s="944"/>
      <c r="AR119" s="944"/>
      <c r="AS119" s="944"/>
      <c r="AT119" s="945"/>
      <c r="AU119" s="950"/>
      <c r="AV119" s="951"/>
      <c r="AW119" s="951"/>
      <c r="AX119" s="951"/>
      <c r="AY119" s="951"/>
      <c r="AZ119" s="133" t="s">
        <v>130</v>
      </c>
      <c r="BA119" s="133"/>
      <c r="BB119" s="133"/>
      <c r="BC119" s="133"/>
      <c r="BD119" s="133"/>
      <c r="BE119" s="133"/>
      <c r="BF119" s="133"/>
      <c r="BG119" s="133"/>
      <c r="BH119" s="133"/>
      <c r="BI119" s="133"/>
      <c r="BJ119" s="133"/>
      <c r="BK119" s="133"/>
      <c r="BL119" s="133"/>
      <c r="BM119" s="133"/>
      <c r="BN119" s="133"/>
      <c r="BO119" s="1023" t="s">
        <v>408</v>
      </c>
      <c r="BP119" s="1054"/>
      <c r="BQ119" s="1045">
        <v>27589785</v>
      </c>
      <c r="BR119" s="1046"/>
      <c r="BS119" s="1046"/>
      <c r="BT119" s="1046"/>
      <c r="BU119" s="1046"/>
      <c r="BV119" s="1046">
        <v>27309116</v>
      </c>
      <c r="BW119" s="1046"/>
      <c r="BX119" s="1046"/>
      <c r="BY119" s="1046"/>
      <c r="BZ119" s="1046"/>
      <c r="CA119" s="1046">
        <v>26592599</v>
      </c>
      <c r="CB119" s="1046"/>
      <c r="CC119" s="1046"/>
      <c r="CD119" s="1046"/>
      <c r="CE119" s="1046"/>
      <c r="CF119" s="1047"/>
      <c r="CG119" s="1048"/>
      <c r="CH119" s="1048"/>
      <c r="CI119" s="1048"/>
      <c r="CJ119" s="1049"/>
      <c r="CK119" s="995"/>
      <c r="CL119" s="996"/>
      <c r="CM119" s="1050" t="s">
        <v>409</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115</v>
      </c>
      <c r="DH119" s="1032"/>
      <c r="DI119" s="1032"/>
      <c r="DJ119" s="1032"/>
      <c r="DK119" s="1033"/>
      <c r="DL119" s="1031" t="s">
        <v>115</v>
      </c>
      <c r="DM119" s="1032"/>
      <c r="DN119" s="1032"/>
      <c r="DO119" s="1032"/>
      <c r="DP119" s="1033"/>
      <c r="DQ119" s="1031" t="s">
        <v>67</v>
      </c>
      <c r="DR119" s="1032"/>
      <c r="DS119" s="1032"/>
      <c r="DT119" s="1032"/>
      <c r="DU119" s="1033"/>
      <c r="DV119" s="1034" t="s">
        <v>67</v>
      </c>
      <c r="DW119" s="1035"/>
      <c r="DX119" s="1035"/>
      <c r="DY119" s="1035"/>
      <c r="DZ119" s="1036"/>
    </row>
    <row r="120" spans="1:130" s="102" customFormat="1" ht="26.25" customHeight="1" x14ac:dyDescent="0.15">
      <c r="A120" s="1107"/>
      <c r="B120" s="994"/>
      <c r="C120" s="964" t="s">
        <v>386</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67</v>
      </c>
      <c r="AB120" s="1007"/>
      <c r="AC120" s="1007"/>
      <c r="AD120" s="1007"/>
      <c r="AE120" s="1008"/>
      <c r="AF120" s="1009" t="s">
        <v>115</v>
      </c>
      <c r="AG120" s="1007"/>
      <c r="AH120" s="1007"/>
      <c r="AI120" s="1007"/>
      <c r="AJ120" s="1008"/>
      <c r="AK120" s="1009" t="s">
        <v>115</v>
      </c>
      <c r="AL120" s="1007"/>
      <c r="AM120" s="1007"/>
      <c r="AN120" s="1007"/>
      <c r="AO120" s="1008"/>
      <c r="AP120" s="1010" t="s">
        <v>67</v>
      </c>
      <c r="AQ120" s="1011"/>
      <c r="AR120" s="1011"/>
      <c r="AS120" s="1011"/>
      <c r="AT120" s="1012"/>
      <c r="AU120" s="1037" t="s">
        <v>410</v>
      </c>
      <c r="AV120" s="1038"/>
      <c r="AW120" s="1038"/>
      <c r="AX120" s="1038"/>
      <c r="AY120" s="1039"/>
      <c r="AZ120" s="988" t="s">
        <v>411</v>
      </c>
      <c r="BA120" s="937"/>
      <c r="BB120" s="937"/>
      <c r="BC120" s="937"/>
      <c r="BD120" s="937"/>
      <c r="BE120" s="937"/>
      <c r="BF120" s="937"/>
      <c r="BG120" s="937"/>
      <c r="BH120" s="937"/>
      <c r="BI120" s="937"/>
      <c r="BJ120" s="937"/>
      <c r="BK120" s="937"/>
      <c r="BL120" s="937"/>
      <c r="BM120" s="937"/>
      <c r="BN120" s="937"/>
      <c r="BO120" s="937"/>
      <c r="BP120" s="938"/>
      <c r="BQ120" s="974">
        <v>4984796</v>
      </c>
      <c r="BR120" s="975"/>
      <c r="BS120" s="975"/>
      <c r="BT120" s="975"/>
      <c r="BU120" s="975"/>
      <c r="BV120" s="975">
        <v>4769895</v>
      </c>
      <c r="BW120" s="975"/>
      <c r="BX120" s="975"/>
      <c r="BY120" s="975"/>
      <c r="BZ120" s="975"/>
      <c r="CA120" s="975">
        <v>4596758</v>
      </c>
      <c r="CB120" s="975"/>
      <c r="CC120" s="975"/>
      <c r="CD120" s="975"/>
      <c r="CE120" s="975"/>
      <c r="CF120" s="989">
        <v>38.700000000000003</v>
      </c>
      <c r="CG120" s="990"/>
      <c r="CH120" s="990"/>
      <c r="CI120" s="990"/>
      <c r="CJ120" s="990"/>
      <c r="CK120" s="1055" t="s">
        <v>412</v>
      </c>
      <c r="CL120" s="1056"/>
      <c r="CM120" s="1056"/>
      <c r="CN120" s="1056"/>
      <c r="CO120" s="1057"/>
      <c r="CP120" s="1063" t="s">
        <v>351</v>
      </c>
      <c r="CQ120" s="1064"/>
      <c r="CR120" s="1064"/>
      <c r="CS120" s="1064"/>
      <c r="CT120" s="1064"/>
      <c r="CU120" s="1064"/>
      <c r="CV120" s="1064"/>
      <c r="CW120" s="1064"/>
      <c r="CX120" s="1064"/>
      <c r="CY120" s="1064"/>
      <c r="CZ120" s="1064"/>
      <c r="DA120" s="1064"/>
      <c r="DB120" s="1064"/>
      <c r="DC120" s="1064"/>
      <c r="DD120" s="1064"/>
      <c r="DE120" s="1064"/>
      <c r="DF120" s="1065"/>
      <c r="DG120" s="974">
        <v>6674374</v>
      </c>
      <c r="DH120" s="975"/>
      <c r="DI120" s="975"/>
      <c r="DJ120" s="975"/>
      <c r="DK120" s="975"/>
      <c r="DL120" s="975">
        <v>6569689</v>
      </c>
      <c r="DM120" s="975"/>
      <c r="DN120" s="975"/>
      <c r="DO120" s="975"/>
      <c r="DP120" s="975"/>
      <c r="DQ120" s="975">
        <v>6557810</v>
      </c>
      <c r="DR120" s="975"/>
      <c r="DS120" s="975"/>
      <c r="DT120" s="975"/>
      <c r="DU120" s="975"/>
      <c r="DV120" s="976">
        <v>55.3</v>
      </c>
      <c r="DW120" s="976"/>
      <c r="DX120" s="976"/>
      <c r="DY120" s="976"/>
      <c r="DZ120" s="977"/>
    </row>
    <row r="121" spans="1:130" s="102" customFormat="1" ht="26.25" customHeight="1" x14ac:dyDescent="0.15">
      <c r="A121" s="1107"/>
      <c r="B121" s="994"/>
      <c r="C121" s="1015" t="s">
        <v>413</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67</v>
      </c>
      <c r="AB121" s="1007"/>
      <c r="AC121" s="1007"/>
      <c r="AD121" s="1007"/>
      <c r="AE121" s="1008"/>
      <c r="AF121" s="1009" t="s">
        <v>67</v>
      </c>
      <c r="AG121" s="1007"/>
      <c r="AH121" s="1007"/>
      <c r="AI121" s="1007"/>
      <c r="AJ121" s="1008"/>
      <c r="AK121" s="1009" t="s">
        <v>115</v>
      </c>
      <c r="AL121" s="1007"/>
      <c r="AM121" s="1007"/>
      <c r="AN121" s="1007"/>
      <c r="AO121" s="1008"/>
      <c r="AP121" s="1010" t="s">
        <v>67</v>
      </c>
      <c r="AQ121" s="1011"/>
      <c r="AR121" s="1011"/>
      <c r="AS121" s="1011"/>
      <c r="AT121" s="1012"/>
      <c r="AU121" s="1040"/>
      <c r="AV121" s="1041"/>
      <c r="AW121" s="1041"/>
      <c r="AX121" s="1041"/>
      <c r="AY121" s="1042"/>
      <c r="AZ121" s="997" t="s">
        <v>414</v>
      </c>
      <c r="BA121" s="998"/>
      <c r="BB121" s="998"/>
      <c r="BC121" s="998"/>
      <c r="BD121" s="998"/>
      <c r="BE121" s="998"/>
      <c r="BF121" s="998"/>
      <c r="BG121" s="998"/>
      <c r="BH121" s="998"/>
      <c r="BI121" s="998"/>
      <c r="BJ121" s="998"/>
      <c r="BK121" s="998"/>
      <c r="BL121" s="998"/>
      <c r="BM121" s="998"/>
      <c r="BN121" s="998"/>
      <c r="BO121" s="998"/>
      <c r="BP121" s="999"/>
      <c r="BQ121" s="967">
        <v>9618693</v>
      </c>
      <c r="BR121" s="968"/>
      <c r="BS121" s="968"/>
      <c r="BT121" s="968"/>
      <c r="BU121" s="968"/>
      <c r="BV121" s="968">
        <v>8737913</v>
      </c>
      <c r="BW121" s="968"/>
      <c r="BX121" s="968"/>
      <c r="BY121" s="968"/>
      <c r="BZ121" s="968"/>
      <c r="CA121" s="968">
        <v>9591383</v>
      </c>
      <c r="CB121" s="968"/>
      <c r="CC121" s="968"/>
      <c r="CD121" s="968"/>
      <c r="CE121" s="968"/>
      <c r="CF121" s="962">
        <v>80.8</v>
      </c>
      <c r="CG121" s="963"/>
      <c r="CH121" s="963"/>
      <c r="CI121" s="963"/>
      <c r="CJ121" s="963"/>
      <c r="CK121" s="1058"/>
      <c r="CL121" s="1059"/>
      <c r="CM121" s="1059"/>
      <c r="CN121" s="1059"/>
      <c r="CO121" s="1060"/>
      <c r="CP121" s="1068" t="s">
        <v>415</v>
      </c>
      <c r="CQ121" s="1069"/>
      <c r="CR121" s="1069"/>
      <c r="CS121" s="1069"/>
      <c r="CT121" s="1069"/>
      <c r="CU121" s="1069"/>
      <c r="CV121" s="1069"/>
      <c r="CW121" s="1069"/>
      <c r="CX121" s="1069"/>
      <c r="CY121" s="1069"/>
      <c r="CZ121" s="1069"/>
      <c r="DA121" s="1069"/>
      <c r="DB121" s="1069"/>
      <c r="DC121" s="1069"/>
      <c r="DD121" s="1069"/>
      <c r="DE121" s="1069"/>
      <c r="DF121" s="1070"/>
      <c r="DG121" s="967">
        <v>9077</v>
      </c>
      <c r="DH121" s="968"/>
      <c r="DI121" s="968"/>
      <c r="DJ121" s="968"/>
      <c r="DK121" s="968"/>
      <c r="DL121" s="968">
        <v>6424</v>
      </c>
      <c r="DM121" s="968"/>
      <c r="DN121" s="968"/>
      <c r="DO121" s="968"/>
      <c r="DP121" s="968"/>
      <c r="DQ121" s="968">
        <v>1230</v>
      </c>
      <c r="DR121" s="968"/>
      <c r="DS121" s="968"/>
      <c r="DT121" s="968"/>
      <c r="DU121" s="968"/>
      <c r="DV121" s="969">
        <v>0</v>
      </c>
      <c r="DW121" s="969"/>
      <c r="DX121" s="969"/>
      <c r="DY121" s="969"/>
      <c r="DZ121" s="970"/>
    </row>
    <row r="122" spans="1:130" s="102" customFormat="1" ht="26.25" customHeight="1" x14ac:dyDescent="0.15">
      <c r="A122" s="1107"/>
      <c r="B122" s="994"/>
      <c r="C122" s="964" t="s">
        <v>396</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115</v>
      </c>
      <c r="AB122" s="1007"/>
      <c r="AC122" s="1007"/>
      <c r="AD122" s="1007"/>
      <c r="AE122" s="1008"/>
      <c r="AF122" s="1009" t="s">
        <v>115</v>
      </c>
      <c r="AG122" s="1007"/>
      <c r="AH122" s="1007"/>
      <c r="AI122" s="1007"/>
      <c r="AJ122" s="1008"/>
      <c r="AK122" s="1009" t="s">
        <v>115</v>
      </c>
      <c r="AL122" s="1007"/>
      <c r="AM122" s="1007"/>
      <c r="AN122" s="1007"/>
      <c r="AO122" s="1008"/>
      <c r="AP122" s="1010" t="s">
        <v>67</v>
      </c>
      <c r="AQ122" s="1011"/>
      <c r="AR122" s="1011"/>
      <c r="AS122" s="1011"/>
      <c r="AT122" s="1012"/>
      <c r="AU122" s="1040"/>
      <c r="AV122" s="1041"/>
      <c r="AW122" s="1041"/>
      <c r="AX122" s="1041"/>
      <c r="AY122" s="1042"/>
      <c r="AZ122" s="1022" t="s">
        <v>416</v>
      </c>
      <c r="BA122" s="1013"/>
      <c r="BB122" s="1013"/>
      <c r="BC122" s="1013"/>
      <c r="BD122" s="1013"/>
      <c r="BE122" s="1013"/>
      <c r="BF122" s="1013"/>
      <c r="BG122" s="1013"/>
      <c r="BH122" s="1013"/>
      <c r="BI122" s="1013"/>
      <c r="BJ122" s="1013"/>
      <c r="BK122" s="1013"/>
      <c r="BL122" s="1013"/>
      <c r="BM122" s="1013"/>
      <c r="BN122" s="1013"/>
      <c r="BO122" s="1013"/>
      <c r="BP122" s="1014"/>
      <c r="BQ122" s="1045">
        <v>14923526</v>
      </c>
      <c r="BR122" s="1046"/>
      <c r="BS122" s="1046"/>
      <c r="BT122" s="1046"/>
      <c r="BU122" s="1046"/>
      <c r="BV122" s="1046">
        <v>14212907</v>
      </c>
      <c r="BW122" s="1046"/>
      <c r="BX122" s="1046"/>
      <c r="BY122" s="1046"/>
      <c r="BZ122" s="1046"/>
      <c r="CA122" s="1046">
        <v>13705247</v>
      </c>
      <c r="CB122" s="1046"/>
      <c r="CC122" s="1046"/>
      <c r="CD122" s="1046"/>
      <c r="CE122" s="1046"/>
      <c r="CF122" s="1066">
        <v>115.5</v>
      </c>
      <c r="CG122" s="1067"/>
      <c r="CH122" s="1067"/>
      <c r="CI122" s="1067"/>
      <c r="CJ122" s="1067"/>
      <c r="CK122" s="1058"/>
      <c r="CL122" s="1059"/>
      <c r="CM122" s="1059"/>
      <c r="CN122" s="1059"/>
      <c r="CO122" s="1060"/>
      <c r="CP122" s="1068" t="s">
        <v>417</v>
      </c>
      <c r="CQ122" s="1069"/>
      <c r="CR122" s="1069"/>
      <c r="CS122" s="1069"/>
      <c r="CT122" s="1069"/>
      <c r="CU122" s="1069"/>
      <c r="CV122" s="1069"/>
      <c r="CW122" s="1069"/>
      <c r="CX122" s="1069"/>
      <c r="CY122" s="1069"/>
      <c r="CZ122" s="1069"/>
      <c r="DA122" s="1069"/>
      <c r="DB122" s="1069"/>
      <c r="DC122" s="1069"/>
      <c r="DD122" s="1069"/>
      <c r="DE122" s="1069"/>
      <c r="DF122" s="1070"/>
      <c r="DG122" s="967" t="s">
        <v>115</v>
      </c>
      <c r="DH122" s="968"/>
      <c r="DI122" s="968"/>
      <c r="DJ122" s="968"/>
      <c r="DK122" s="968"/>
      <c r="DL122" s="968" t="s">
        <v>67</v>
      </c>
      <c r="DM122" s="968"/>
      <c r="DN122" s="968"/>
      <c r="DO122" s="968"/>
      <c r="DP122" s="968"/>
      <c r="DQ122" s="968" t="s">
        <v>115</v>
      </c>
      <c r="DR122" s="968"/>
      <c r="DS122" s="968"/>
      <c r="DT122" s="968"/>
      <c r="DU122" s="968"/>
      <c r="DV122" s="969" t="s">
        <v>115</v>
      </c>
      <c r="DW122" s="969"/>
      <c r="DX122" s="969"/>
      <c r="DY122" s="969"/>
      <c r="DZ122" s="970"/>
    </row>
    <row r="123" spans="1:130" s="102" customFormat="1" ht="26.25" customHeight="1" x14ac:dyDescent="0.15">
      <c r="A123" s="1107"/>
      <c r="B123" s="994"/>
      <c r="C123" s="964" t="s">
        <v>402</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115</v>
      </c>
      <c r="AB123" s="1007"/>
      <c r="AC123" s="1007"/>
      <c r="AD123" s="1007"/>
      <c r="AE123" s="1008"/>
      <c r="AF123" s="1009" t="s">
        <v>67</v>
      </c>
      <c r="AG123" s="1007"/>
      <c r="AH123" s="1007"/>
      <c r="AI123" s="1007"/>
      <c r="AJ123" s="1008"/>
      <c r="AK123" s="1009" t="s">
        <v>67</v>
      </c>
      <c r="AL123" s="1007"/>
      <c r="AM123" s="1007"/>
      <c r="AN123" s="1007"/>
      <c r="AO123" s="1008"/>
      <c r="AP123" s="1010" t="s">
        <v>67</v>
      </c>
      <c r="AQ123" s="1011"/>
      <c r="AR123" s="1011"/>
      <c r="AS123" s="1011"/>
      <c r="AT123" s="1012"/>
      <c r="AU123" s="1043"/>
      <c r="AV123" s="1044"/>
      <c r="AW123" s="1044"/>
      <c r="AX123" s="1044"/>
      <c r="AY123" s="1044"/>
      <c r="AZ123" s="133" t="s">
        <v>130</v>
      </c>
      <c r="BA123" s="133"/>
      <c r="BB123" s="133"/>
      <c r="BC123" s="133"/>
      <c r="BD123" s="133"/>
      <c r="BE123" s="133"/>
      <c r="BF123" s="133"/>
      <c r="BG123" s="133"/>
      <c r="BH123" s="133"/>
      <c r="BI123" s="133"/>
      <c r="BJ123" s="133"/>
      <c r="BK123" s="133"/>
      <c r="BL123" s="133"/>
      <c r="BM123" s="133"/>
      <c r="BN123" s="133"/>
      <c r="BO123" s="1023" t="s">
        <v>418</v>
      </c>
      <c r="BP123" s="1054"/>
      <c r="BQ123" s="1113">
        <v>29527015</v>
      </c>
      <c r="BR123" s="1114"/>
      <c r="BS123" s="1114"/>
      <c r="BT123" s="1114"/>
      <c r="BU123" s="1114"/>
      <c r="BV123" s="1114">
        <v>27720715</v>
      </c>
      <c r="BW123" s="1114"/>
      <c r="BX123" s="1114"/>
      <c r="BY123" s="1114"/>
      <c r="BZ123" s="1114"/>
      <c r="CA123" s="1114">
        <v>27893388</v>
      </c>
      <c r="CB123" s="1114"/>
      <c r="CC123" s="1114"/>
      <c r="CD123" s="1114"/>
      <c r="CE123" s="1114"/>
      <c r="CF123" s="1047"/>
      <c r="CG123" s="1048"/>
      <c r="CH123" s="1048"/>
      <c r="CI123" s="1048"/>
      <c r="CJ123" s="1049"/>
      <c r="CK123" s="1058"/>
      <c r="CL123" s="1059"/>
      <c r="CM123" s="1059"/>
      <c r="CN123" s="1059"/>
      <c r="CO123" s="1060"/>
      <c r="CP123" s="1068" t="s">
        <v>419</v>
      </c>
      <c r="CQ123" s="1069"/>
      <c r="CR123" s="1069"/>
      <c r="CS123" s="1069"/>
      <c r="CT123" s="1069"/>
      <c r="CU123" s="1069"/>
      <c r="CV123" s="1069"/>
      <c r="CW123" s="1069"/>
      <c r="CX123" s="1069"/>
      <c r="CY123" s="1069"/>
      <c r="CZ123" s="1069"/>
      <c r="DA123" s="1069"/>
      <c r="DB123" s="1069"/>
      <c r="DC123" s="1069"/>
      <c r="DD123" s="1069"/>
      <c r="DE123" s="1069"/>
      <c r="DF123" s="1070"/>
      <c r="DG123" s="1006" t="s">
        <v>67</v>
      </c>
      <c r="DH123" s="1007"/>
      <c r="DI123" s="1007"/>
      <c r="DJ123" s="1007"/>
      <c r="DK123" s="1008"/>
      <c r="DL123" s="1009" t="s">
        <v>67</v>
      </c>
      <c r="DM123" s="1007"/>
      <c r="DN123" s="1007"/>
      <c r="DO123" s="1007"/>
      <c r="DP123" s="1008"/>
      <c r="DQ123" s="1009" t="s">
        <v>67</v>
      </c>
      <c r="DR123" s="1007"/>
      <c r="DS123" s="1007"/>
      <c r="DT123" s="1007"/>
      <c r="DU123" s="1008"/>
      <c r="DV123" s="1010" t="s">
        <v>67</v>
      </c>
      <c r="DW123" s="1011"/>
      <c r="DX123" s="1011"/>
      <c r="DY123" s="1011"/>
      <c r="DZ123" s="1012"/>
    </row>
    <row r="124" spans="1:130" s="102" customFormat="1" ht="26.25" customHeight="1" thickBot="1" x14ac:dyDescent="0.2">
      <c r="A124" s="1107"/>
      <c r="B124" s="994"/>
      <c r="C124" s="964" t="s">
        <v>405</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67</v>
      </c>
      <c r="AB124" s="1007"/>
      <c r="AC124" s="1007"/>
      <c r="AD124" s="1007"/>
      <c r="AE124" s="1008"/>
      <c r="AF124" s="1009" t="s">
        <v>67</v>
      </c>
      <c r="AG124" s="1007"/>
      <c r="AH124" s="1007"/>
      <c r="AI124" s="1007"/>
      <c r="AJ124" s="1008"/>
      <c r="AK124" s="1009" t="s">
        <v>67</v>
      </c>
      <c r="AL124" s="1007"/>
      <c r="AM124" s="1007"/>
      <c r="AN124" s="1007"/>
      <c r="AO124" s="1008"/>
      <c r="AP124" s="1010" t="s">
        <v>67</v>
      </c>
      <c r="AQ124" s="1011"/>
      <c r="AR124" s="1011"/>
      <c r="AS124" s="1011"/>
      <c r="AT124" s="1012"/>
      <c r="AU124" s="1109" t="s">
        <v>420</v>
      </c>
      <c r="AV124" s="1110"/>
      <c r="AW124" s="1110"/>
      <c r="AX124" s="1110"/>
      <c r="AY124" s="1110"/>
      <c r="AZ124" s="1110"/>
      <c r="BA124" s="1110"/>
      <c r="BB124" s="1110"/>
      <c r="BC124" s="1110"/>
      <c r="BD124" s="1110"/>
      <c r="BE124" s="1110"/>
      <c r="BF124" s="1110"/>
      <c r="BG124" s="1110"/>
      <c r="BH124" s="1110"/>
      <c r="BI124" s="1110"/>
      <c r="BJ124" s="1110"/>
      <c r="BK124" s="1110"/>
      <c r="BL124" s="1110"/>
      <c r="BM124" s="1110"/>
      <c r="BN124" s="1110"/>
      <c r="BO124" s="1110"/>
      <c r="BP124" s="1111"/>
      <c r="BQ124" s="1112" t="s">
        <v>67</v>
      </c>
      <c r="BR124" s="1076"/>
      <c r="BS124" s="1076"/>
      <c r="BT124" s="1076"/>
      <c r="BU124" s="1076"/>
      <c r="BV124" s="1076" t="s">
        <v>67</v>
      </c>
      <c r="BW124" s="1076"/>
      <c r="BX124" s="1076"/>
      <c r="BY124" s="1076"/>
      <c r="BZ124" s="1076"/>
      <c r="CA124" s="1076" t="s">
        <v>67</v>
      </c>
      <c r="CB124" s="1076"/>
      <c r="CC124" s="1076"/>
      <c r="CD124" s="1076"/>
      <c r="CE124" s="1076"/>
      <c r="CF124" s="1077"/>
      <c r="CG124" s="1078"/>
      <c r="CH124" s="1078"/>
      <c r="CI124" s="1078"/>
      <c r="CJ124" s="1079"/>
      <c r="CK124" s="1061"/>
      <c r="CL124" s="1061"/>
      <c r="CM124" s="1061"/>
      <c r="CN124" s="1061"/>
      <c r="CO124" s="1062"/>
      <c r="CP124" s="1068" t="s">
        <v>421</v>
      </c>
      <c r="CQ124" s="1069"/>
      <c r="CR124" s="1069"/>
      <c r="CS124" s="1069"/>
      <c r="CT124" s="1069"/>
      <c r="CU124" s="1069"/>
      <c r="CV124" s="1069"/>
      <c r="CW124" s="1069"/>
      <c r="CX124" s="1069"/>
      <c r="CY124" s="1069"/>
      <c r="CZ124" s="1069"/>
      <c r="DA124" s="1069"/>
      <c r="DB124" s="1069"/>
      <c r="DC124" s="1069"/>
      <c r="DD124" s="1069"/>
      <c r="DE124" s="1069"/>
      <c r="DF124" s="1070"/>
      <c r="DG124" s="1053" t="s">
        <v>67</v>
      </c>
      <c r="DH124" s="1032"/>
      <c r="DI124" s="1032"/>
      <c r="DJ124" s="1032"/>
      <c r="DK124" s="1033"/>
      <c r="DL124" s="1031" t="s">
        <v>67</v>
      </c>
      <c r="DM124" s="1032"/>
      <c r="DN124" s="1032"/>
      <c r="DO124" s="1032"/>
      <c r="DP124" s="1033"/>
      <c r="DQ124" s="1031" t="s">
        <v>115</v>
      </c>
      <c r="DR124" s="1032"/>
      <c r="DS124" s="1032"/>
      <c r="DT124" s="1032"/>
      <c r="DU124" s="1033"/>
      <c r="DV124" s="1034" t="s">
        <v>115</v>
      </c>
      <c r="DW124" s="1035"/>
      <c r="DX124" s="1035"/>
      <c r="DY124" s="1035"/>
      <c r="DZ124" s="1036"/>
    </row>
    <row r="125" spans="1:130" s="102" customFormat="1" ht="26.25" customHeight="1" x14ac:dyDescent="0.15">
      <c r="A125" s="1107"/>
      <c r="B125" s="994"/>
      <c r="C125" s="964" t="s">
        <v>407</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67</v>
      </c>
      <c r="AB125" s="1007"/>
      <c r="AC125" s="1007"/>
      <c r="AD125" s="1007"/>
      <c r="AE125" s="1008"/>
      <c r="AF125" s="1009" t="s">
        <v>115</v>
      </c>
      <c r="AG125" s="1007"/>
      <c r="AH125" s="1007"/>
      <c r="AI125" s="1007"/>
      <c r="AJ125" s="1008"/>
      <c r="AK125" s="1009" t="s">
        <v>67</v>
      </c>
      <c r="AL125" s="1007"/>
      <c r="AM125" s="1007"/>
      <c r="AN125" s="1007"/>
      <c r="AO125" s="1008"/>
      <c r="AP125" s="1010" t="s">
        <v>67</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422</v>
      </c>
      <c r="CL125" s="1056"/>
      <c r="CM125" s="1056"/>
      <c r="CN125" s="1056"/>
      <c r="CO125" s="1057"/>
      <c r="CP125" s="988" t="s">
        <v>423</v>
      </c>
      <c r="CQ125" s="937"/>
      <c r="CR125" s="937"/>
      <c r="CS125" s="937"/>
      <c r="CT125" s="937"/>
      <c r="CU125" s="937"/>
      <c r="CV125" s="937"/>
      <c r="CW125" s="937"/>
      <c r="CX125" s="937"/>
      <c r="CY125" s="937"/>
      <c r="CZ125" s="937"/>
      <c r="DA125" s="937"/>
      <c r="DB125" s="937"/>
      <c r="DC125" s="937"/>
      <c r="DD125" s="937"/>
      <c r="DE125" s="937"/>
      <c r="DF125" s="938"/>
      <c r="DG125" s="974" t="s">
        <v>115</v>
      </c>
      <c r="DH125" s="975"/>
      <c r="DI125" s="975"/>
      <c r="DJ125" s="975"/>
      <c r="DK125" s="975"/>
      <c r="DL125" s="975" t="s">
        <v>67</v>
      </c>
      <c r="DM125" s="975"/>
      <c r="DN125" s="975"/>
      <c r="DO125" s="975"/>
      <c r="DP125" s="975"/>
      <c r="DQ125" s="975" t="s">
        <v>67</v>
      </c>
      <c r="DR125" s="975"/>
      <c r="DS125" s="975"/>
      <c r="DT125" s="975"/>
      <c r="DU125" s="975"/>
      <c r="DV125" s="976" t="s">
        <v>67</v>
      </c>
      <c r="DW125" s="976"/>
      <c r="DX125" s="976"/>
      <c r="DY125" s="976"/>
      <c r="DZ125" s="977"/>
    </row>
    <row r="126" spans="1:130" s="102" customFormat="1" ht="26.25" customHeight="1" thickBot="1" x14ac:dyDescent="0.2">
      <c r="A126" s="1107"/>
      <c r="B126" s="994"/>
      <c r="C126" s="964" t="s">
        <v>409</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67</v>
      </c>
      <c r="AB126" s="1007"/>
      <c r="AC126" s="1007"/>
      <c r="AD126" s="1007"/>
      <c r="AE126" s="1008"/>
      <c r="AF126" s="1009" t="s">
        <v>115</v>
      </c>
      <c r="AG126" s="1007"/>
      <c r="AH126" s="1007"/>
      <c r="AI126" s="1007"/>
      <c r="AJ126" s="1008"/>
      <c r="AK126" s="1009" t="s">
        <v>67</v>
      </c>
      <c r="AL126" s="1007"/>
      <c r="AM126" s="1007"/>
      <c r="AN126" s="1007"/>
      <c r="AO126" s="1008"/>
      <c r="AP126" s="1010" t="s">
        <v>115</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424</v>
      </c>
      <c r="CQ126" s="998"/>
      <c r="CR126" s="998"/>
      <c r="CS126" s="998"/>
      <c r="CT126" s="998"/>
      <c r="CU126" s="998"/>
      <c r="CV126" s="998"/>
      <c r="CW126" s="998"/>
      <c r="CX126" s="998"/>
      <c r="CY126" s="998"/>
      <c r="CZ126" s="998"/>
      <c r="DA126" s="998"/>
      <c r="DB126" s="998"/>
      <c r="DC126" s="998"/>
      <c r="DD126" s="998"/>
      <c r="DE126" s="998"/>
      <c r="DF126" s="999"/>
      <c r="DG126" s="967" t="s">
        <v>115</v>
      </c>
      <c r="DH126" s="968"/>
      <c r="DI126" s="968"/>
      <c r="DJ126" s="968"/>
      <c r="DK126" s="968"/>
      <c r="DL126" s="968" t="s">
        <v>115</v>
      </c>
      <c r="DM126" s="968"/>
      <c r="DN126" s="968"/>
      <c r="DO126" s="968"/>
      <c r="DP126" s="968"/>
      <c r="DQ126" s="968" t="s">
        <v>115</v>
      </c>
      <c r="DR126" s="968"/>
      <c r="DS126" s="968"/>
      <c r="DT126" s="968"/>
      <c r="DU126" s="968"/>
      <c r="DV126" s="969" t="s">
        <v>115</v>
      </c>
      <c r="DW126" s="969"/>
      <c r="DX126" s="969"/>
      <c r="DY126" s="969"/>
      <c r="DZ126" s="970"/>
    </row>
    <row r="127" spans="1:130" s="102" customFormat="1" ht="26.25" customHeight="1" x14ac:dyDescent="0.15">
      <c r="A127" s="1108"/>
      <c r="B127" s="996"/>
      <c r="C127" s="1050" t="s">
        <v>425</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t="s">
        <v>67</v>
      </c>
      <c r="AB127" s="1007"/>
      <c r="AC127" s="1007"/>
      <c r="AD127" s="1007"/>
      <c r="AE127" s="1008"/>
      <c r="AF127" s="1009" t="s">
        <v>115</v>
      </c>
      <c r="AG127" s="1007"/>
      <c r="AH127" s="1007"/>
      <c r="AI127" s="1007"/>
      <c r="AJ127" s="1008"/>
      <c r="AK127" s="1009" t="s">
        <v>115</v>
      </c>
      <c r="AL127" s="1007"/>
      <c r="AM127" s="1007"/>
      <c r="AN127" s="1007"/>
      <c r="AO127" s="1008"/>
      <c r="AP127" s="1010" t="s">
        <v>67</v>
      </c>
      <c r="AQ127" s="1011"/>
      <c r="AR127" s="1011"/>
      <c r="AS127" s="1011"/>
      <c r="AT127" s="1012"/>
      <c r="AU127" s="138"/>
      <c r="AV127" s="138"/>
      <c r="AW127" s="138"/>
      <c r="AX127" s="1080" t="s">
        <v>426</v>
      </c>
      <c r="AY127" s="1081"/>
      <c r="AZ127" s="1081"/>
      <c r="BA127" s="1081"/>
      <c r="BB127" s="1081"/>
      <c r="BC127" s="1081"/>
      <c r="BD127" s="1081"/>
      <c r="BE127" s="1082"/>
      <c r="BF127" s="1083" t="s">
        <v>427</v>
      </c>
      <c r="BG127" s="1081"/>
      <c r="BH127" s="1081"/>
      <c r="BI127" s="1081"/>
      <c r="BJ127" s="1081"/>
      <c r="BK127" s="1081"/>
      <c r="BL127" s="1082"/>
      <c r="BM127" s="1083" t="s">
        <v>428</v>
      </c>
      <c r="BN127" s="1081"/>
      <c r="BO127" s="1081"/>
      <c r="BP127" s="1081"/>
      <c r="BQ127" s="1081"/>
      <c r="BR127" s="1081"/>
      <c r="BS127" s="1082"/>
      <c r="BT127" s="1083" t="s">
        <v>429</v>
      </c>
      <c r="BU127" s="1081"/>
      <c r="BV127" s="1081"/>
      <c r="BW127" s="1081"/>
      <c r="BX127" s="1081"/>
      <c r="BY127" s="1081"/>
      <c r="BZ127" s="1105"/>
      <c r="CA127" s="138"/>
      <c r="CB127" s="138"/>
      <c r="CC127" s="138"/>
      <c r="CD127" s="139"/>
      <c r="CE127" s="139"/>
      <c r="CF127" s="139"/>
      <c r="CG127" s="136"/>
      <c r="CH127" s="136"/>
      <c r="CI127" s="136"/>
      <c r="CJ127" s="137"/>
      <c r="CK127" s="1072"/>
      <c r="CL127" s="1059"/>
      <c r="CM127" s="1059"/>
      <c r="CN127" s="1059"/>
      <c r="CO127" s="1060"/>
      <c r="CP127" s="997" t="s">
        <v>430</v>
      </c>
      <c r="CQ127" s="998"/>
      <c r="CR127" s="998"/>
      <c r="CS127" s="998"/>
      <c r="CT127" s="998"/>
      <c r="CU127" s="998"/>
      <c r="CV127" s="998"/>
      <c r="CW127" s="998"/>
      <c r="CX127" s="998"/>
      <c r="CY127" s="998"/>
      <c r="CZ127" s="998"/>
      <c r="DA127" s="998"/>
      <c r="DB127" s="998"/>
      <c r="DC127" s="998"/>
      <c r="DD127" s="998"/>
      <c r="DE127" s="998"/>
      <c r="DF127" s="999"/>
      <c r="DG127" s="967" t="s">
        <v>67</v>
      </c>
      <c r="DH127" s="968"/>
      <c r="DI127" s="968"/>
      <c r="DJ127" s="968"/>
      <c r="DK127" s="968"/>
      <c r="DL127" s="968" t="s">
        <v>67</v>
      </c>
      <c r="DM127" s="968"/>
      <c r="DN127" s="968"/>
      <c r="DO127" s="968"/>
      <c r="DP127" s="968"/>
      <c r="DQ127" s="968" t="s">
        <v>67</v>
      </c>
      <c r="DR127" s="968"/>
      <c r="DS127" s="968"/>
      <c r="DT127" s="968"/>
      <c r="DU127" s="968"/>
      <c r="DV127" s="969" t="s">
        <v>115</v>
      </c>
      <c r="DW127" s="969"/>
      <c r="DX127" s="969"/>
      <c r="DY127" s="969"/>
      <c r="DZ127" s="970"/>
    </row>
    <row r="128" spans="1:130" s="102" customFormat="1" ht="26.25" customHeight="1" thickBot="1" x14ac:dyDescent="0.2">
      <c r="A128" s="1091" t="s">
        <v>431</v>
      </c>
      <c r="B128" s="1092"/>
      <c r="C128" s="1092"/>
      <c r="D128" s="1092"/>
      <c r="E128" s="1092"/>
      <c r="F128" s="1092"/>
      <c r="G128" s="1092"/>
      <c r="H128" s="1092"/>
      <c r="I128" s="1092"/>
      <c r="J128" s="1092"/>
      <c r="K128" s="1092"/>
      <c r="L128" s="1092"/>
      <c r="M128" s="1092"/>
      <c r="N128" s="1092"/>
      <c r="O128" s="1092"/>
      <c r="P128" s="1092"/>
      <c r="Q128" s="1092"/>
      <c r="R128" s="1092"/>
      <c r="S128" s="1092"/>
      <c r="T128" s="1092"/>
      <c r="U128" s="1092"/>
      <c r="V128" s="1092"/>
      <c r="W128" s="1093" t="s">
        <v>432</v>
      </c>
      <c r="X128" s="1093"/>
      <c r="Y128" s="1093"/>
      <c r="Z128" s="1094"/>
      <c r="AA128" s="1095">
        <v>643680</v>
      </c>
      <c r="AB128" s="1096"/>
      <c r="AC128" s="1096"/>
      <c r="AD128" s="1096"/>
      <c r="AE128" s="1097"/>
      <c r="AF128" s="1098">
        <v>620726</v>
      </c>
      <c r="AG128" s="1096"/>
      <c r="AH128" s="1096"/>
      <c r="AI128" s="1096"/>
      <c r="AJ128" s="1097"/>
      <c r="AK128" s="1098">
        <v>595813</v>
      </c>
      <c r="AL128" s="1096"/>
      <c r="AM128" s="1096"/>
      <c r="AN128" s="1096"/>
      <c r="AO128" s="1097"/>
      <c r="AP128" s="1099"/>
      <c r="AQ128" s="1100"/>
      <c r="AR128" s="1100"/>
      <c r="AS128" s="1100"/>
      <c r="AT128" s="1101"/>
      <c r="AU128" s="138"/>
      <c r="AV128" s="138"/>
      <c r="AW128" s="138"/>
      <c r="AX128" s="936" t="s">
        <v>433</v>
      </c>
      <c r="AY128" s="937"/>
      <c r="AZ128" s="937"/>
      <c r="BA128" s="937"/>
      <c r="BB128" s="937"/>
      <c r="BC128" s="937"/>
      <c r="BD128" s="937"/>
      <c r="BE128" s="938"/>
      <c r="BF128" s="1102" t="s">
        <v>115</v>
      </c>
      <c r="BG128" s="1103"/>
      <c r="BH128" s="1103"/>
      <c r="BI128" s="1103"/>
      <c r="BJ128" s="1103"/>
      <c r="BK128" s="1103"/>
      <c r="BL128" s="1104"/>
      <c r="BM128" s="1102">
        <v>12.92</v>
      </c>
      <c r="BN128" s="1103"/>
      <c r="BO128" s="1103"/>
      <c r="BP128" s="1103"/>
      <c r="BQ128" s="1103"/>
      <c r="BR128" s="1103"/>
      <c r="BS128" s="1104"/>
      <c r="BT128" s="1102">
        <v>20</v>
      </c>
      <c r="BU128" s="1103"/>
      <c r="BV128" s="1103"/>
      <c r="BW128" s="1103"/>
      <c r="BX128" s="1103"/>
      <c r="BY128" s="1103"/>
      <c r="BZ128" s="1127"/>
      <c r="CA128" s="139"/>
      <c r="CB128" s="139"/>
      <c r="CC128" s="139"/>
      <c r="CD128" s="139"/>
      <c r="CE128" s="139"/>
      <c r="CF128" s="139"/>
      <c r="CG128" s="136"/>
      <c r="CH128" s="136"/>
      <c r="CI128" s="136"/>
      <c r="CJ128" s="137"/>
      <c r="CK128" s="1073"/>
      <c r="CL128" s="1074"/>
      <c r="CM128" s="1074"/>
      <c r="CN128" s="1074"/>
      <c r="CO128" s="1075"/>
      <c r="CP128" s="1084" t="s">
        <v>434</v>
      </c>
      <c r="CQ128" s="1085"/>
      <c r="CR128" s="1085"/>
      <c r="CS128" s="1085"/>
      <c r="CT128" s="1085"/>
      <c r="CU128" s="1085"/>
      <c r="CV128" s="1085"/>
      <c r="CW128" s="1085"/>
      <c r="CX128" s="1085"/>
      <c r="CY128" s="1085"/>
      <c r="CZ128" s="1085"/>
      <c r="DA128" s="1085"/>
      <c r="DB128" s="1085"/>
      <c r="DC128" s="1085"/>
      <c r="DD128" s="1085"/>
      <c r="DE128" s="1085"/>
      <c r="DF128" s="1086"/>
      <c r="DG128" s="1087" t="s">
        <v>67</v>
      </c>
      <c r="DH128" s="1088"/>
      <c r="DI128" s="1088"/>
      <c r="DJ128" s="1088"/>
      <c r="DK128" s="1088"/>
      <c r="DL128" s="1088" t="s">
        <v>67</v>
      </c>
      <c r="DM128" s="1088"/>
      <c r="DN128" s="1088"/>
      <c r="DO128" s="1088"/>
      <c r="DP128" s="1088"/>
      <c r="DQ128" s="1088" t="s">
        <v>115</v>
      </c>
      <c r="DR128" s="1088"/>
      <c r="DS128" s="1088"/>
      <c r="DT128" s="1088"/>
      <c r="DU128" s="1088"/>
      <c r="DV128" s="1089" t="s">
        <v>67</v>
      </c>
      <c r="DW128" s="1089"/>
      <c r="DX128" s="1089"/>
      <c r="DY128" s="1089"/>
      <c r="DZ128" s="1090"/>
    </row>
    <row r="129" spans="1:131" s="102" customFormat="1" ht="26.25" customHeight="1" x14ac:dyDescent="0.15">
      <c r="A129" s="978" t="s">
        <v>46</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435</v>
      </c>
      <c r="X129" s="1122"/>
      <c r="Y129" s="1122"/>
      <c r="Z129" s="1123"/>
      <c r="AA129" s="1006">
        <v>12867487</v>
      </c>
      <c r="AB129" s="1007"/>
      <c r="AC129" s="1007"/>
      <c r="AD129" s="1007"/>
      <c r="AE129" s="1008"/>
      <c r="AF129" s="1009">
        <v>13301954</v>
      </c>
      <c r="AG129" s="1007"/>
      <c r="AH129" s="1007"/>
      <c r="AI129" s="1007"/>
      <c r="AJ129" s="1008"/>
      <c r="AK129" s="1009">
        <v>13257212</v>
      </c>
      <c r="AL129" s="1007"/>
      <c r="AM129" s="1007"/>
      <c r="AN129" s="1007"/>
      <c r="AO129" s="1008"/>
      <c r="AP129" s="1124"/>
      <c r="AQ129" s="1125"/>
      <c r="AR129" s="1125"/>
      <c r="AS129" s="1125"/>
      <c r="AT129" s="1126"/>
      <c r="AU129" s="140"/>
      <c r="AV129" s="140"/>
      <c r="AW129" s="140"/>
      <c r="AX129" s="1115" t="s">
        <v>436</v>
      </c>
      <c r="AY129" s="998"/>
      <c r="AZ129" s="998"/>
      <c r="BA129" s="998"/>
      <c r="BB129" s="998"/>
      <c r="BC129" s="998"/>
      <c r="BD129" s="998"/>
      <c r="BE129" s="999"/>
      <c r="BF129" s="1116" t="s">
        <v>67</v>
      </c>
      <c r="BG129" s="1117"/>
      <c r="BH129" s="1117"/>
      <c r="BI129" s="1117"/>
      <c r="BJ129" s="1117"/>
      <c r="BK129" s="1117"/>
      <c r="BL129" s="1118"/>
      <c r="BM129" s="1116">
        <v>17.920000000000002</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78" t="s">
        <v>437</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438</v>
      </c>
      <c r="X130" s="1122"/>
      <c r="Y130" s="1122"/>
      <c r="Z130" s="1123"/>
      <c r="AA130" s="1006">
        <v>1320809</v>
      </c>
      <c r="AB130" s="1007"/>
      <c r="AC130" s="1007"/>
      <c r="AD130" s="1007"/>
      <c r="AE130" s="1008"/>
      <c r="AF130" s="1009">
        <v>1388865</v>
      </c>
      <c r="AG130" s="1007"/>
      <c r="AH130" s="1007"/>
      <c r="AI130" s="1007"/>
      <c r="AJ130" s="1008"/>
      <c r="AK130" s="1009">
        <v>1389082</v>
      </c>
      <c r="AL130" s="1007"/>
      <c r="AM130" s="1007"/>
      <c r="AN130" s="1007"/>
      <c r="AO130" s="1008"/>
      <c r="AP130" s="1124"/>
      <c r="AQ130" s="1125"/>
      <c r="AR130" s="1125"/>
      <c r="AS130" s="1125"/>
      <c r="AT130" s="1126"/>
      <c r="AU130" s="140"/>
      <c r="AV130" s="140"/>
      <c r="AW130" s="140"/>
      <c r="AX130" s="1115" t="s">
        <v>439</v>
      </c>
      <c r="AY130" s="998"/>
      <c r="AZ130" s="998"/>
      <c r="BA130" s="998"/>
      <c r="BB130" s="998"/>
      <c r="BC130" s="998"/>
      <c r="BD130" s="998"/>
      <c r="BE130" s="999"/>
      <c r="BF130" s="1152">
        <v>3</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440</v>
      </c>
      <c r="X131" s="1160"/>
      <c r="Y131" s="1160"/>
      <c r="Z131" s="1161"/>
      <c r="AA131" s="1053">
        <v>11546678</v>
      </c>
      <c r="AB131" s="1032"/>
      <c r="AC131" s="1032"/>
      <c r="AD131" s="1032"/>
      <c r="AE131" s="1033"/>
      <c r="AF131" s="1031">
        <v>11913089</v>
      </c>
      <c r="AG131" s="1032"/>
      <c r="AH131" s="1032"/>
      <c r="AI131" s="1032"/>
      <c r="AJ131" s="1033"/>
      <c r="AK131" s="1031">
        <v>11868130</v>
      </c>
      <c r="AL131" s="1032"/>
      <c r="AM131" s="1032"/>
      <c r="AN131" s="1032"/>
      <c r="AO131" s="1033"/>
      <c r="AP131" s="1162"/>
      <c r="AQ131" s="1163"/>
      <c r="AR131" s="1163"/>
      <c r="AS131" s="1163"/>
      <c r="AT131" s="1164"/>
      <c r="AU131" s="140"/>
      <c r="AV131" s="140"/>
      <c r="AW131" s="140"/>
      <c r="AX131" s="1134" t="s">
        <v>441</v>
      </c>
      <c r="AY131" s="1085"/>
      <c r="AZ131" s="1085"/>
      <c r="BA131" s="1085"/>
      <c r="BB131" s="1085"/>
      <c r="BC131" s="1085"/>
      <c r="BD131" s="1085"/>
      <c r="BE131" s="1086"/>
      <c r="BF131" s="1135" t="s">
        <v>115</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1" t="s">
        <v>442</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443</v>
      </c>
      <c r="W132" s="1145"/>
      <c r="X132" s="1145"/>
      <c r="Y132" s="1145"/>
      <c r="Z132" s="1146"/>
      <c r="AA132" s="1147">
        <v>2.6969401940000002</v>
      </c>
      <c r="AB132" s="1148"/>
      <c r="AC132" s="1148"/>
      <c r="AD132" s="1148"/>
      <c r="AE132" s="1149"/>
      <c r="AF132" s="1150">
        <v>3.4647017240000002</v>
      </c>
      <c r="AG132" s="1148"/>
      <c r="AH132" s="1148"/>
      <c r="AI132" s="1148"/>
      <c r="AJ132" s="1149"/>
      <c r="AK132" s="1150">
        <v>2.8993110120000001</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444</v>
      </c>
      <c r="W133" s="1128"/>
      <c r="X133" s="1128"/>
      <c r="Y133" s="1128"/>
      <c r="Z133" s="1129"/>
      <c r="AA133" s="1130">
        <v>1.9</v>
      </c>
      <c r="AB133" s="1131"/>
      <c r="AC133" s="1131"/>
      <c r="AD133" s="1131"/>
      <c r="AE133" s="1132"/>
      <c r="AF133" s="1130">
        <v>2.9</v>
      </c>
      <c r="AG133" s="1131"/>
      <c r="AH133" s="1131"/>
      <c r="AI133" s="1131"/>
      <c r="AJ133" s="1132"/>
      <c r="AK133" s="1130">
        <v>3</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oFQoEdbtEQYrgC68r4DWcopY/isRWp31awrI1a7AESQGqCxVFjOBT9RpXZ410cYKUdQpdA7XJmtvufHAw/OdnA==" saltValue="1Nzfe4xM7vEhSc/qRzcg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JTq3JURqq4Bb19Z6vjkIx/le5Y7jwre90CMDjHzk5KKW2g1kHTlwVstcWeNcINve6jd0PUOV9fNETa1RwT04Q==" saltValue="8RE5gMWbyVls5id7w3N+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pnpFi+sVsAO4HuGih9VuYD/yLHGUTUj4KUhlVE9IyK/M7juc92OyB7n6NyakzPsE+MXTYu3QDhvh2sVcYVgjg==" saltValue="xb+APQOT237lhsj+ei0l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448</v>
      </c>
      <c r="AP7" s="157"/>
      <c r="AQ7" s="158" t="s">
        <v>449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450</v>
      </c>
      <c r="AQ8" s="164" t="s">
        <v>451</v>
      </c>
      <c r="AR8" s="165" t="s">
        <v>452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453</v>
      </c>
      <c r="AL9" s="1171"/>
      <c r="AM9" s="1171"/>
      <c r="AN9" s="1172"/>
      <c r="AO9" s="166">
        <v>3661378</v>
      </c>
      <c r="AP9" s="166">
        <v>50530</v>
      </c>
      <c r="AQ9" s="167">
        <v>62647</v>
      </c>
      <c r="AR9" s="168">
        <v>-19.3</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454</v>
      </c>
      <c r="AL10" s="1171"/>
      <c r="AM10" s="1171"/>
      <c r="AN10" s="1172"/>
      <c r="AO10" s="169">
        <v>527757</v>
      </c>
      <c r="AP10" s="169">
        <v>7284</v>
      </c>
      <c r="AQ10" s="170">
        <v>5968</v>
      </c>
      <c r="AR10" s="171">
        <v>22.1</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455</v>
      </c>
      <c r="AL11" s="1171"/>
      <c r="AM11" s="1171"/>
      <c r="AN11" s="1172"/>
      <c r="AO11" s="169">
        <v>563163</v>
      </c>
      <c r="AP11" s="169">
        <v>7772</v>
      </c>
      <c r="AQ11" s="170">
        <v>5863</v>
      </c>
      <c r="AR11" s="171">
        <v>32.6</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456</v>
      </c>
      <c r="AL12" s="1171"/>
      <c r="AM12" s="1171"/>
      <c r="AN12" s="1172"/>
      <c r="AO12" s="169" t="s">
        <v>330</v>
      </c>
      <c r="AP12" s="169" t="s">
        <v>330</v>
      </c>
      <c r="AQ12" s="170">
        <v>1312</v>
      </c>
      <c r="AR12" s="171" t="s">
        <v>330</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457</v>
      </c>
      <c r="AL13" s="1171"/>
      <c r="AM13" s="1171"/>
      <c r="AN13" s="1172"/>
      <c r="AO13" s="169" t="s">
        <v>330</v>
      </c>
      <c r="AP13" s="169" t="s">
        <v>330</v>
      </c>
      <c r="AQ13" s="170">
        <v>0</v>
      </c>
      <c r="AR13" s="171" t="s">
        <v>330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458</v>
      </c>
      <c r="AL14" s="1171"/>
      <c r="AM14" s="1171"/>
      <c r="AN14" s="1172"/>
      <c r="AO14" s="169">
        <v>86059</v>
      </c>
      <c r="AP14" s="169">
        <v>1188</v>
      </c>
      <c r="AQ14" s="170">
        <v>2308</v>
      </c>
      <c r="AR14" s="171">
        <v>-48.5</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459</v>
      </c>
      <c r="AL15" s="1171"/>
      <c r="AM15" s="1171"/>
      <c r="AN15" s="1172"/>
      <c r="AO15" s="169">
        <v>152250</v>
      </c>
      <c r="AP15" s="169">
        <v>2101</v>
      </c>
      <c r="AQ15" s="170">
        <v>1635</v>
      </c>
      <c r="AR15" s="171">
        <v>28.5</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460</v>
      </c>
      <c r="AL16" s="1174"/>
      <c r="AM16" s="1174"/>
      <c r="AN16" s="1175"/>
      <c r="AO16" s="169">
        <v>-249905</v>
      </c>
      <c r="AP16" s="169">
        <v>-3449</v>
      </c>
      <c r="AQ16" s="170">
        <v>-5106</v>
      </c>
      <c r="AR16" s="171">
        <v>-32.5</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130</v>
      </c>
      <c r="AL17" s="1174"/>
      <c r="AM17" s="1174"/>
      <c r="AN17" s="1175"/>
      <c r="AO17" s="169">
        <v>4740702</v>
      </c>
      <c r="AP17" s="169">
        <v>65426</v>
      </c>
      <c r="AQ17" s="170">
        <v>74627</v>
      </c>
      <c r="AR17" s="171">
        <v>-12.3</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461</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462</v>
      </c>
      <c r="AP20" s="177" t="s">
        <v>463</v>
      </c>
      <c r="AQ20" s="178" t="s">
        <v>464</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465</v>
      </c>
      <c r="AL21" s="1166"/>
      <c r="AM21" s="1166"/>
      <c r="AN21" s="1167"/>
      <c r="AO21" s="181">
        <v>6.17</v>
      </c>
      <c r="AP21" s="182">
        <v>7.32</v>
      </c>
      <c r="AQ21" s="183">
        <v>-1.1499999999999999</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466</v>
      </c>
      <c r="AL22" s="1166"/>
      <c r="AM22" s="1166"/>
      <c r="AN22" s="1167"/>
      <c r="AO22" s="186">
        <v>99.6</v>
      </c>
      <c r="AP22" s="187">
        <v>98.6</v>
      </c>
      <c r="AQ22" s="188">
        <v>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467</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469</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448</v>
      </c>
      <c r="AP30" s="157"/>
      <c r="AQ30" s="158" t="s">
        <v>449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450</v>
      </c>
      <c r="AQ31" s="164" t="s">
        <v>451</v>
      </c>
      <c r="AR31" s="165" t="s">
        <v>452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470</v>
      </c>
      <c r="AL32" s="1182"/>
      <c r="AM32" s="1182"/>
      <c r="AN32" s="1183"/>
      <c r="AO32" s="196">
        <v>1677638</v>
      </c>
      <c r="AP32" s="196">
        <v>23153</v>
      </c>
      <c r="AQ32" s="197">
        <v>39505</v>
      </c>
      <c r="AR32" s="198">
        <v>-41.4</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471</v>
      </c>
      <c r="AL33" s="1182"/>
      <c r="AM33" s="1182"/>
      <c r="AN33" s="1183"/>
      <c r="AO33" s="196" t="s">
        <v>330</v>
      </c>
      <c r="AP33" s="196" t="s">
        <v>330</v>
      </c>
      <c r="AQ33" s="197" t="s">
        <v>330</v>
      </c>
      <c r="AR33" s="198" t="s">
        <v>330</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472</v>
      </c>
      <c r="AL34" s="1182"/>
      <c r="AM34" s="1182"/>
      <c r="AN34" s="1183"/>
      <c r="AO34" s="196" t="s">
        <v>330</v>
      </c>
      <c r="AP34" s="196" t="s">
        <v>330</v>
      </c>
      <c r="AQ34" s="197">
        <v>56</v>
      </c>
      <c r="AR34" s="198" t="s">
        <v>330</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473</v>
      </c>
      <c r="AL35" s="1182"/>
      <c r="AM35" s="1182"/>
      <c r="AN35" s="1183"/>
      <c r="AO35" s="196">
        <v>425848</v>
      </c>
      <c r="AP35" s="196">
        <v>5877</v>
      </c>
      <c r="AQ35" s="197">
        <v>13645</v>
      </c>
      <c r="AR35" s="198">
        <v>-56.9</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474</v>
      </c>
      <c r="AL36" s="1182"/>
      <c r="AM36" s="1182"/>
      <c r="AN36" s="1183"/>
      <c r="AO36" s="196">
        <v>225503</v>
      </c>
      <c r="AP36" s="196">
        <v>3112</v>
      </c>
      <c r="AQ36" s="197">
        <v>1726</v>
      </c>
      <c r="AR36" s="198">
        <v>80.3</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475</v>
      </c>
      <c r="AL37" s="1182"/>
      <c r="AM37" s="1182"/>
      <c r="AN37" s="1183"/>
      <c r="AO37" s="196" t="s">
        <v>330</v>
      </c>
      <c r="AP37" s="196" t="s">
        <v>330</v>
      </c>
      <c r="AQ37" s="197">
        <v>663</v>
      </c>
      <c r="AR37" s="198" t="s">
        <v>330</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476</v>
      </c>
      <c r="AL38" s="1185"/>
      <c r="AM38" s="1185"/>
      <c r="AN38" s="1186"/>
      <c r="AO38" s="199" t="s">
        <v>330</v>
      </c>
      <c r="AP38" s="199" t="s">
        <v>330</v>
      </c>
      <c r="AQ38" s="200">
        <v>1</v>
      </c>
      <c r="AR38" s="188" t="s">
        <v>330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477</v>
      </c>
      <c r="AL39" s="1185"/>
      <c r="AM39" s="1185"/>
      <c r="AN39" s="1186"/>
      <c r="AO39" s="196">
        <v>-595813</v>
      </c>
      <c r="AP39" s="196">
        <v>-8223</v>
      </c>
      <c r="AQ39" s="197">
        <v>-5573</v>
      </c>
      <c r="AR39" s="198">
        <v>47.6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478</v>
      </c>
      <c r="AL40" s="1182"/>
      <c r="AM40" s="1182"/>
      <c r="AN40" s="1183"/>
      <c r="AO40" s="196">
        <v>-1389082</v>
      </c>
      <c r="AP40" s="196">
        <v>-19171</v>
      </c>
      <c r="AQ40" s="197">
        <v>-36518</v>
      </c>
      <c r="AR40" s="198">
        <v>-47.5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243</v>
      </c>
      <c r="AL41" s="1188"/>
      <c r="AM41" s="1188"/>
      <c r="AN41" s="1189"/>
      <c r="AO41" s="196">
        <v>344094</v>
      </c>
      <c r="AP41" s="196">
        <v>4749</v>
      </c>
      <c r="AQ41" s="197">
        <v>13504</v>
      </c>
      <c r="AR41" s="198">
        <v>-64.8</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479</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480</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481</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448</v>
      </c>
      <c r="AN49" s="1178" t="s">
        <v>482</v>
      </c>
      <c r="AO49" s="1179"/>
      <c r="AP49" s="1179"/>
      <c r="AQ49" s="1179"/>
      <c r="AR49" s="118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483</v>
      </c>
      <c r="AO50" s="213" t="s">
        <v>484</v>
      </c>
      <c r="AP50" s="214" t="s">
        <v>485</v>
      </c>
      <c r="AQ50" s="215" t="s">
        <v>486</v>
      </c>
      <c r="AR50" s="216" t="s">
        <v>487</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488</v>
      </c>
      <c r="AL51" s="209"/>
      <c r="AM51" s="217">
        <v>3030803</v>
      </c>
      <c r="AN51" s="218">
        <v>42957</v>
      </c>
      <c r="AO51" s="219">
        <v>-3.6</v>
      </c>
      <c r="AP51" s="220">
        <v>65988</v>
      </c>
      <c r="AQ51" s="221">
        <v>-5.0999999999999996</v>
      </c>
      <c r="AR51" s="222">
        <v>1.5</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489</v>
      </c>
      <c r="AM52" s="225">
        <v>1306370</v>
      </c>
      <c r="AN52" s="226">
        <v>18516</v>
      </c>
      <c r="AO52" s="227">
        <v>37.5</v>
      </c>
      <c r="AP52" s="228">
        <v>36473</v>
      </c>
      <c r="AQ52" s="229">
        <v>3.3</v>
      </c>
      <c r="AR52" s="230">
        <v>34.200000000000003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490</v>
      </c>
      <c r="AL53" s="209"/>
      <c r="AM53" s="217">
        <v>3368116</v>
      </c>
      <c r="AN53" s="218">
        <v>47432</v>
      </c>
      <c r="AO53" s="219">
        <v>10.4</v>
      </c>
      <c r="AP53" s="220">
        <v>54227</v>
      </c>
      <c r="AQ53" s="221">
        <v>-17.8</v>
      </c>
      <c r="AR53" s="222">
        <v>28.2</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489</v>
      </c>
      <c r="AM54" s="225">
        <v>1437466</v>
      </c>
      <c r="AN54" s="226">
        <v>20243</v>
      </c>
      <c r="AO54" s="227">
        <v>9.3000000000000007</v>
      </c>
      <c r="AP54" s="228">
        <v>29694</v>
      </c>
      <c r="AQ54" s="229">
        <v>-18.600000000000001</v>
      </c>
      <c r="AR54" s="230">
        <v>27.9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491</v>
      </c>
      <c r="AL55" s="209"/>
      <c r="AM55" s="217">
        <v>3784127</v>
      </c>
      <c r="AN55" s="218">
        <v>53056</v>
      </c>
      <c r="AO55" s="219">
        <v>11.9</v>
      </c>
      <c r="AP55" s="220">
        <v>57295</v>
      </c>
      <c r="AQ55" s="221">
        <v>5.7</v>
      </c>
      <c r="AR55" s="222">
        <v>6.2</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489</v>
      </c>
      <c r="AM56" s="225">
        <v>1358206</v>
      </c>
      <c r="AN56" s="226">
        <v>19043</v>
      </c>
      <c r="AO56" s="227">
        <v>-5.9</v>
      </c>
      <c r="AP56" s="228">
        <v>32771</v>
      </c>
      <c r="AQ56" s="229">
        <v>10.4</v>
      </c>
      <c r="AR56" s="230">
        <v>-16.3</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492</v>
      </c>
      <c r="AL57" s="209"/>
      <c r="AM57" s="217">
        <v>3410408</v>
      </c>
      <c r="AN57" s="218">
        <v>47484</v>
      </c>
      <c r="AO57" s="219">
        <v>-10.5</v>
      </c>
      <c r="AP57" s="220">
        <v>54110</v>
      </c>
      <c r="AQ57" s="221">
        <v>-5.6</v>
      </c>
      <c r="AR57" s="222">
        <v>-4.9000000000000004</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489</v>
      </c>
      <c r="AM58" s="225">
        <v>1172843</v>
      </c>
      <c r="AN58" s="226">
        <v>16330</v>
      </c>
      <c r="AO58" s="227">
        <v>-14.2</v>
      </c>
      <c r="AP58" s="228">
        <v>30620</v>
      </c>
      <c r="AQ58" s="229">
        <v>-6.6</v>
      </c>
      <c r="AR58" s="230">
        <v>-7.6</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493</v>
      </c>
      <c r="AL59" s="209"/>
      <c r="AM59" s="217">
        <v>3237945</v>
      </c>
      <c r="AN59" s="218">
        <v>44687</v>
      </c>
      <c r="AO59" s="219">
        <v>-5.9</v>
      </c>
      <c r="AP59" s="220">
        <v>54684</v>
      </c>
      <c r="AQ59" s="221">
        <v>1.1000000000000001</v>
      </c>
      <c r="AR59" s="222">
        <v>-7</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489</v>
      </c>
      <c r="AM60" s="225">
        <v>942701</v>
      </c>
      <c r="AN60" s="226">
        <v>13010</v>
      </c>
      <c r="AO60" s="227">
        <v>-20.3</v>
      </c>
      <c r="AP60" s="228">
        <v>32829</v>
      </c>
      <c r="AQ60" s="229">
        <v>7.2</v>
      </c>
      <c r="AR60" s="230">
        <v>-27.5</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494</v>
      </c>
      <c r="AL61" s="231"/>
      <c r="AM61" s="232">
        <v>3366280</v>
      </c>
      <c r="AN61" s="233">
        <v>47123</v>
      </c>
      <c r="AO61" s="234">
        <v>0.5</v>
      </c>
      <c r="AP61" s="235">
        <v>57261</v>
      </c>
      <c r="AQ61" s="236">
        <v>-4.3</v>
      </c>
      <c r="AR61" s="222">
        <v>4.8</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489</v>
      </c>
      <c r="AM62" s="225">
        <v>1243517</v>
      </c>
      <c r="AN62" s="226">
        <v>17428</v>
      </c>
      <c r="AO62" s="227">
        <v>1.3</v>
      </c>
      <c r="AP62" s="228">
        <v>32477</v>
      </c>
      <c r="AQ62" s="229">
        <v>-0.9</v>
      </c>
      <c r="AR62" s="230">
        <v>2.2000000000000002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6ER4jkT0LnUx388dgc7jzLOx1gj0zFh6smS9/ao4hr1joRb2bcg+CsnhG853nljZOnMxslCQif8fLIl8XebAhg==" saltValue="oxgFZ3lyTeJai262ITrt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9" zoomScaleNormal="100" zoomScaleSheetLayoutView="55" workbookViewId="0"/>
  </sheetViews>
  <sheetFormatPr defaultColWidth="0" defaultRowHeight="13.5" customHeight="1" zeroHeight="1" x14ac:dyDescent="0.15"/>
  <cols>
    <col min="1" max="125" width="2.37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ZFCQOLoBPDZv44ul2m3o3YIqOyQ/kKo0wAakGwXAecB4+3l4gcWfB9SSR5CWGlzOKyZq8be+no2oJN2yOttXA==" saltValue="RnmidsF9x/2EqOW9LeLz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496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Bp251d/+mUZE0pNR5L0zE+unxShA9QFbQN2VtbmgnhBsCb5vFmlTI/vFkoBsIyRw1c34Hy5H+tTWFbUSsXlUw==" saltValue="VSOevnMLbyWlhKzBFA32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498</v>
      </c>
    </row>
    <row r="46" spans="2:10" ht="29.25" customHeight="1" thickBot="1" x14ac:dyDescent="0.25">
      <c r="B46" s="242" t="s">
        <v>24</v>
      </c>
      <c r="C46" s="243"/>
      <c r="D46" s="243"/>
      <c r="E46" s="244" t="s">
        <v>499</v>
      </c>
      <c r="F46" s="245" t="s">
        <v>4</v>
      </c>
      <c r="G46" s="246" t="s">
        <v>5</v>
      </c>
      <c r="H46" s="246" t="s">
        <v>6</v>
      </c>
      <c r="I46" s="246" t="s">
        <v>7</v>
      </c>
      <c r="J46" s="247" t="s">
        <v>8</v>
      </c>
    </row>
    <row r="47" spans="2:10" ht="57.75" customHeight="1" x14ac:dyDescent="0.15">
      <c r="B47" s="248"/>
      <c r="C47" s="1190" t="s">
        <v>500</v>
      </c>
      <c r="D47" s="1190"/>
      <c r="E47" s="1191"/>
      <c r="F47" s="249">
        <v>19.16</v>
      </c>
      <c r="G47" s="250">
        <v>18.940000000000001</v>
      </c>
      <c r="H47" s="250">
        <v>13.05</v>
      </c>
      <c r="I47" s="250">
        <v>11.05</v>
      </c>
      <c r="J47" s="251">
        <v>11.21</v>
      </c>
    </row>
    <row r="48" spans="2:10" ht="57.75" customHeight="1" x14ac:dyDescent="0.15">
      <c r="B48" s="252"/>
      <c r="C48" s="1192" t="s">
        <v>501</v>
      </c>
      <c r="D48" s="1192"/>
      <c r="E48" s="1193"/>
      <c r="F48" s="253">
        <v>10.58</v>
      </c>
      <c r="G48" s="254">
        <v>6.64</v>
      </c>
      <c r="H48" s="254">
        <v>6.66</v>
      </c>
      <c r="I48" s="254">
        <v>5.44</v>
      </c>
      <c r="J48" s="255">
        <v>6.15</v>
      </c>
    </row>
    <row r="49" spans="2:10" ht="57.75" customHeight="1" thickBot="1" x14ac:dyDescent="0.2">
      <c r="B49" s="256"/>
      <c r="C49" s="1194" t="s">
        <v>502</v>
      </c>
      <c r="D49" s="1194"/>
      <c r="E49" s="1195"/>
      <c r="F49" s="257">
        <v>2.1</v>
      </c>
      <c r="G49" s="258" t="s">
        <v>503</v>
      </c>
      <c r="H49" s="258" t="s">
        <v>504</v>
      </c>
      <c r="I49" s="258" t="s">
        <v>505</v>
      </c>
      <c r="J49" s="259">
        <v>0.82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sAxjsuS95Lg2GOhwt1lF7R39igSlZfCpzCuiaEKNfcaoIWUIRdMm4Xgg3YDTO57vmV0s87Qd9jo7Sjm3oqtuw==" saltValue="+qxDhCOC3vz8TxD4aoiC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2020-09-07T04:59:45Z</cp:lastPrinted>
  <dcterms:created xsi:type="dcterms:W3CDTF">2020-07-20T09:26:47Z</dcterms:created>
  <dcterms:modified xsi:type="dcterms:W3CDTF">2021-02-17T03:32:41Z</dcterms:modified>
  <cp:category/>
</cp:coreProperties>
</file>