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E35" i="9"/>
  <c r="AM35" i="9"/>
  <c r="CO34" i="9"/>
  <c r="BW34" i="9"/>
  <c r="BW35" i="9" s="1"/>
  <c r="C34" i="9"/>
  <c r="C35" i="9" s="1"/>
  <c r="BE34" i="9" l="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<sst xmlns="http://schemas.openxmlformats.org/spreadsheetml/2006/main" count="1039" uniqueCount="542">
  <si>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</si>
  <si>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</si>
  <si>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</si>
  <si>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</si>
  <si>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</si>
  <si>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</si>
  <si>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</si>
  <si>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</si>
  <si>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</si>
  <si>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</si>
  <si>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</si>
  <si>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</si>
  <si>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</si>
  <si>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</si>
  <si>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</si>
  <si>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</si>
  <si>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</si>
  <si>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</si>
  <si>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</si>
  <si>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</si>
  <si>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</si>
  <si>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</si>
  <si>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</si>
  <si>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</si>
  <si>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</si>
  <si>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</si>
  <si>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</si>
  <si>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</si>
  <si>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</si>
  <si>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</si>
  <si>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</si>
  <si>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</si>
  <si>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</si>
  <si>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</si>
  <si>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</si>
  <si>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</si>
  <si>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</si>
  <si>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</si>
  <si>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</si>
  <si>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</si>
  <si>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</si>
  <si>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</si>
  <si>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</si>
  <si>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</si>
  <si>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</si>
  <si>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</si>
  <si>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</si>
  <si>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</si>
  <si>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</si>
  <si>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</si>
  <si>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</si>
  <si>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</si>
  <si>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</si>
  <si>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</si>
  <si>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</si>
  <si>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</si>
  <si>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</si>
  <si>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</si>
  <si>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</si>
  <si>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</si>
  <si>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</si>
  <si>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</si>
  <si>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</si>
  <si>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</si>
  <si>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</si>
  <si>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</si>
  <si>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</si>
  <si>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</si>
  <si>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</si>
  <si>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</si>
  <si>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</si>
  <si>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</si>
  <si>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</si>
  <si>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</si>
  <si>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</si>
  <si>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</si>
  <si>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</si>
  <si>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</si>
  <si>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</si>
  <si>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</si>
  <si>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</si>
  <si>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</si>
  <si>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知立市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</si>
  <si>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</si>
  <si>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</si>
  <si>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</si>
  <si>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</si>
  <si>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</si>
  <si>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</si>
  <si>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</si>
  <si>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</si>
  <si>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</si>
  <si>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</si>
  <si>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</si>
  <si>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</si>
  <si>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</si>
  <si>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</si>
  <si>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</si>
  <si>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</si>
  <si>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</si>
  <si>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</si>
  <si>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</si>
  <si>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</si>
  <si>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</si>
  <si>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</si>
  <si>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</si>
  <si>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</si>
  <si>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</si>
  <si>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</si>
  <si>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</si>
  <si>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</si>
  <si>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</si>
  <si>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</si>
  <si>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</si>
  <si>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</si>
  <si>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</si>
  <si>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</si>
  <si>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</si>
  <si>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</si>
  <si>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</si>
  <si>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</si>
  <si>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</si>
  <si>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</si>
  <si>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</si>
  <si>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</si>
  <si>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</si>
  <si>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</si>
  <si>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</si>
  <si>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</si>
  <si>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</si>
  <si>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</si>
  <si>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</si>
  <si>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</si>
  <si>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</si>
  <si>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</si>
  <si>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</si>
  <si>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</si>
  <si>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</si>
  <si>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</si>
  <si>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</si>
  <si>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</si>
  <si>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</si>
  <si>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</si>
  <si>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</si>
  <si>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</si>
  <si>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</si>
  <si>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</si>
  <si>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</si>
  <si>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</si>
  <si>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</si>
  <si>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</si>
  <si>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</si>
  <si>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</si>
  <si>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</si>
  <si>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</si>
  <si>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</si>
  <si>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</si>
  <si>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</si>
  <si>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</si>
  <si>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</si>
  <si>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</si>
  <si>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</si>
  <si>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</si>
  <si>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</si>
  <si>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</si>
  <si>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</si>
  <si>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</si>
  <si>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</si>
  <si>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</si>
  <si>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</si>
  <si>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</si>
  <si>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</si>
  <si>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</si>
  <si>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</si>
  <si>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</si>
  <si>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</si>
  <si>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</si>
  <si>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</si>
  <si>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</si>
  <si>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</si>
  <si>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</si>
  <si>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</si>
  <si>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</si>
  <si>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</si>
  <si>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</si>
  <si>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</si>
  <si>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</si>
  <si>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</si>
  <si>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</si>
  <si>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</si>
  <si>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</si>
  <si>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</si>
  <si>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</si>
  <si>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</si>
  <si>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</si>
  <si>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愛知県知立市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</si>
  <si>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</si>
  <si>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</si>
  <si>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</si>
  <si>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</si>
  <si>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</si>
  <si>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</si>
  <si>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</si>
  <si>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</si>
  <si>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</si>
  <si>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</si>
  <si>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</si>
  <si>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</si>
  <si>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</si>
  <si>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</si>
  <si>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</si>
  <si>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</si>
  <si>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</si>
  <si>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</si>
  <si>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</si>
  <si>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</si>
  <si>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</si>
  <si>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</si>
  <si>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</si>
  <si>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</si>
  <si>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</si>
  <si>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</si>
  <si>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</si>
  <si>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</si>
  <si>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</si>
  <si>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</si>
  <si>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</si>
  <si>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</si>
  <si>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</si>
  <si>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</si>
  <si>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</si>
  <si>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</si>
  <si>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</si>
  <si>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</si>
  <si>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</si>
  <si>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</si>
  <si>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</si>
  <si>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</si>
  <si>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</si>
  <si>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</si>
  <si>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</si>
  <si>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</si>
  <si>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</si>
  <si>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</si>
  <si>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</si>
  <si>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</si>
  <si>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</si>
  <si>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</si>
  <si>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</si>
  <si>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</si>
  <si>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</si>
  <si>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</si>
  <si>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</si>
  <si>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</si>
  <si>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</si>
  <si>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</si>
  <si>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</si>
  <si>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</si>
  <si>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</si>
  <si>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</si>
  <si>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</si>
  <si>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</si>
  <si>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</si>
  <si>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</si>
  <si>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</si>
  <si>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</si>
  <si>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</si>
  <si>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</si>
  <si>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</si>
  <si>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</si>
  <si>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</si>
  <si>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</si>
  <si>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</si>
  <si>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</si>
  <si>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</si>
  <si>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</si>
  <si>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</si>
  <si>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</si>
  <si>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</si>
  <si>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</si>
  <si>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</si>
  <si>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</si>
  <si>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</si>
  <si>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</si>
  <si>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</si>
  <si>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</si>
  <si>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</si>
  <si>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</si>
  <si>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</si>
  <si>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</si>
  <si>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</si>
  <si>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</si>
  <si>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</si>
  <si>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</si>
  <si>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</si>
  <si>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</si>
  <si>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</si>
  <si>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</si>
  <si>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</si>
  <si>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</si>
  <si>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</si>
  <si>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</si>
  <si>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</si>
  <si>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</si>
  <si>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</si>
  <si>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</si>
  <si>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</si>
  <si>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</si>
  <si>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</si>
  <si>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</si>
  <si>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</si>
  <si>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</si>
  <si>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</si>
  <si>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</si>
  <si>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</si>
  <si>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</si>
  <si>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</si>
  <si>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</si>
  <si>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</si>
  <si>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</si>
  <si>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</si>
  <si>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</si>
  <si>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</si>
  <si>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</si>
  <si>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</si>
  <si>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</si>
  <si>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</si>
  <si>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</si>
  <si>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</si>
  <si>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</si>
  <si>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</si>
  <si>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</si>
  <si>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</si>
  <si>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</si>
  <si>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</si>
  <si>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</si>
  <si>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</si>
  <si>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</si>
  <si>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</si>
  <si>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</si>
  <si>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</si>
  <si>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</si>
  <si>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</si>
  <si>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</si>
  <si>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</si>
  <si>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愛知県知立市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</si>
  <si>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</si>
  <si>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</si>
  <si>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</si>
  <si>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</si>
  <si>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</si>
  <si>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</si>
  <si>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</si>
  <si>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</si>
  <si>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</si>
  <si>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</si>
  <si>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</si>
  <si>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</si>
  <si>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</si>
  <si>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</si>
  <si>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</si>
  <si>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</si>
  <si>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</si>
  <si>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</si>
  <si>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</si>
  <si>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</si>
  <si>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</si>
  <si>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</si>
  <si>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</si>
  <si>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</si>
  <si>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</si>
  <si>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</si>
  <si>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</si>
  <si>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</si>
  <si>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</si>
  <si>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</si>
  <si>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</si>
  <si>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</si>
  <si>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</si>
  <si>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</si>
  <si>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</si>
  <si>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</si>
  <si>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</si>
  <si>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</si>
  <si>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</si>
  <si>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</si>
  <si>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</si>
  <si>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</si>
  <si>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</si>
  <si>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</si>
  <si>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</si>
  <si>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</si>
  <si>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</si>
  <si>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</si>
  <si>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</si>
  <si>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</si>
  <si>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</si>
  <si>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</si>
  <si>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</si>
  <si>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</si>
  <si>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</si>
  <si>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</si>
  <si>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</si>
  <si>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</si>
  <si>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</si>
  <si>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</si>
  <si>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</si>
  <si>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</si>
  <si>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</si>
  <si>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</si>
  <si>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</si>
  <si>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</si>
  <si>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</si>
  <si>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</si>
  <si>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</si>
  <si>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</si>
  <si>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</si>
  <si>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</si>
  <si>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</si>
  <si>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</si>
  <si>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</si>
  <si>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</si>
  <si>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</si>
  <si>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</si>
  <si>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</si>
  <si>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</si>
  <si>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</si>
  <si>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</si>
  <si>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</si>
  <si>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</si>
  <si>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</si>
  <si>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</si>
  <si>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</si>
  <si>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</si>
  <si>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</si>
  <si>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</si>
  <si>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</si>
  <si>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</si>
  <si>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</si>
  <si>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</si>
  <si>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</si>
  <si>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</si>
  <si>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</si>
  <si>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</si>
  <si>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</si>
  <si>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</si>
  <si>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</si>
  <si>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</si>
  <si>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</si>
  <si>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</si>
  <si>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</si>
  <si>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</si>
  <si>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</si>
  <si>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</si>
  <si>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</si>
  <si>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</si>
  <si>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</si>
  <si>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</si>
  <si>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</si>
  <si>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</si>
  <si>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</si>
  <si>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</si>
  <si>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</si>
  <si>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</si>
  <si>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</si>
  <si>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</si>
  <si>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</si>
  <si>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</si>
  <si>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</si>
  <si>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</si>
  <si>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</si>
  <si>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</si>
  <si>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</si>
  <si>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</si>
  <si>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</si>
  <si>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</si>
  <si>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</si>
  <si>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</si>
  <si>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</si>
  <si>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</si>
  <si>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</si>
  <si>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</si>
  <si>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</si>
  <si>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</si>
  <si>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</si>
  <si>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</si>
  <si>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</si>
  <si>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</si>
  <si>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</si>
  <si>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</si>
  <si>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</si>
  <si>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</si>
  <si>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</si>
  <si>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</si>
  <si>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</si>
  <si>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</si>
  <si>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</si>
  <si>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</si>
  <si>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</si>
  <si>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</si>
  <si>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</si>
  <si>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</si>
  <si>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</si>
  <si>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</si>
  <si>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</si>
  <si>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</si>
  <si>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</si>
  <si>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</si>
  <si>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</si>
  <si>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</si>
  <si>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</si>
  <si>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</si>
  <si>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</si>
  <si>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</si>
  <si>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</si>
  <si>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</si>
  <si>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</si>
  <si>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</si>
  <si>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</si>
  <si>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</si>
  <si>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2.43</t>
  </si>
  <si>
    <t>水道事業会計</t>
  </si>
  <si>
    <t>一般会計</t>
  </si>
  <si>
    <t>国民健康保険特別会計</t>
  </si>
  <si>
    <t>公共下水道事業特別会計</t>
  </si>
  <si>
    <t>介護保険特別会計</t>
  </si>
  <si>
    <t>後期高齢者医療特別会計</t>
  </si>
  <si>
    <t>土地取得特別会計</t>
  </si>
  <si>
    <t>その他会計（赤字）</t>
  </si>
  <si>
    <t>その他会計（黒字）</t>
  </si>
  <si>
    <t>-</t>
    <phoneticPr fontId="5"/>
  </si>
  <si>
    <t>-</t>
    <phoneticPr fontId="5"/>
  </si>
  <si>
    <t>-</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</si>
  <si>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5"/>
  </si>
  <si>
    <t>逢妻衛生処理組合</t>
    <rPh sb="0" eb="1">
      <t>ア</t>
    </rPh>
    <rPh sb="1" eb="2">
      <t>ツマ</t>
    </rPh>
    <rPh sb="2" eb="3">
      <t>エイ</t>
    </rPh>
    <rPh sb="3" eb="4">
      <t>セイ</t>
    </rPh>
    <rPh sb="4" eb="6">
      <t>ショリ</t>
    </rPh>
    <rPh sb="6" eb="8">
      <t>クミアイ</t>
    </rPh>
    <phoneticPr fontId="5"/>
  </si>
  <si>
    <t>刈谷知立環境組合</t>
    <rPh sb="0" eb="2">
      <t>カリヤ</t>
    </rPh>
    <rPh sb="2" eb="4">
      <t>チリュウ</t>
    </rPh>
    <rPh sb="4" eb="6">
      <t>カンキョウ</t>
    </rPh>
    <rPh sb="6" eb="8">
      <t>クミアイ</t>
    </rPh>
    <phoneticPr fontId="5"/>
  </si>
  <si>
    <t>衣浦東部広域連合</t>
    <rPh sb="0" eb="1">
      <t>キヌ</t>
    </rPh>
    <rPh sb="1" eb="2">
      <t>ウラ</t>
    </rPh>
    <rPh sb="2" eb="4">
      <t>トウブ</t>
    </rPh>
    <rPh sb="4" eb="6">
      <t>コウイキ</t>
    </rPh>
    <rPh sb="6" eb="8">
      <t>レンゴウ</t>
    </rPh>
    <phoneticPr fontId="5"/>
  </si>
  <si>
    <t>愛知県後期高齢者医療広域連合
（一般会計）</t>
    <rPh sb="0" eb="3">
      <t>アイチケン</t>
    </rPh>
    <rPh sb="3" eb="5">
      <t>コウキ</t>
    </rPh>
    <rPh sb="5" eb="7">
      <t>コウレイ</t>
    </rPh>
    <rPh sb="7" eb="8">
      <t>シャ</t>
    </rPh>
    <rPh sb="8" eb="10">
      <t>イリョウ</t>
    </rPh>
    <rPh sb="10" eb="12">
      <t>コウイキ</t>
    </rPh>
    <rPh sb="12" eb="14">
      <t>レンゴウ</t>
    </rPh>
    <rPh sb="16" eb="18">
      <t>イッパン</t>
    </rPh>
    <rPh sb="18" eb="20">
      <t>カイケイ</t>
    </rPh>
    <phoneticPr fontId="5"/>
  </si>
  <si>
    <t>愛知県後期高齢者医療広域連合
（後期高齢者医療特別会計）</t>
    <rPh sb="0" eb="3">
      <t>アイチケン</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</si>
  <si>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5"/>
  </si>
  <si>
    <t>-</t>
    <phoneticPr fontId="5"/>
  </si>
  <si>
    <t>知立市土地開発公社</t>
    <rPh sb="0" eb="2">
      <t>チリュウ</t>
    </rPh>
    <rPh sb="2" eb="3">
      <t>シ</t>
    </rPh>
    <rPh sb="3" eb="5">
      <t>トチ</t>
    </rPh>
    <rPh sb="5" eb="7">
      <t>カイハツ</t>
    </rPh>
    <rPh sb="7" eb="9">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</si>
</sst>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8"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8"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52757</c:v>
                </c:pt>
                <c:pt idx="1">
                  <c:v>36977</c:v>
                </c:pt>
                <c:pt idx="2">
                  <c:v>37915</c:v>
                </c:pt>
                <c:pt idx="3">
                  <c:v>34260</c:v>
                </c:pt>
                <c:pt idx="4">
                  <c:v>44577</c:v>
                </c:pt>
              </c:numCache>
            </c:numRef>
          </c:val>
          <c:smooth val="0"/>
        </c:ser>
        <c:dLbls>
          <c:showLegendKey val="0"/>
          <c:showVal val="0"/>
          <c:showCatName val="0"/>
          <c:showSerName val="0"/>
          <c:showPercent val="0"/>
          <c:showBubbleSize val="0"/>
        </c:dLbls>
        <c:marker val="1"/>
        <c:smooth val="0"/>
        <c:axId val="116978432"/>
        <c:axId val="119451008"/>
      </c:lineChart>
      <c:catAx>
        <c:axId val="1169784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51008"/>
        <c:crosses val="autoZero"/>
        <c:auto val="1"/>
        <c:lblAlgn val="ctr"/>
        <c:lblOffset val="100"/>
        <c:tickLblSkip val="1"/>
        <c:tickMarkSkip val="1"/>
        <c:noMultiLvlLbl val="0"/>
      </c:catAx>
      <c:valAx>
        <c:axId val="1194510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978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5.3</c:v>
                </c:pt>
                <c:pt idx="1">
                  <c:v>7.06</c:v>
                </c:pt>
                <c:pt idx="2">
                  <c:v>6.85</c:v>
                </c:pt>
                <c:pt idx="3">
                  <c:v>8.94</c:v>
                </c:pt>
                <c:pt idx="4">
                  <c:v>10.5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15.8</c:v>
                </c:pt>
                <c:pt idx="1">
                  <c:v>14.72</c:v>
                </c:pt>
                <c:pt idx="2">
                  <c:v>16.73</c:v>
                </c:pt>
                <c:pt idx="3">
                  <c:v>15</c:v>
                </c:pt>
                <c:pt idx="4">
                  <c:v>16.649999999999999</c:v>
                </c:pt>
              </c:numCache>
            </c:numRef>
          </c:val>
        </c:ser>
        <c:dLbls>
          <c:showLegendKey val="0"/>
          <c:showVal val="0"/>
          <c:showCatName val="0"/>
          <c:showSerName val="0"/>
          <c:showPercent val="0"/>
          <c:showBubbleSize val="0"/>
        </c:dLbls>
        <c:gapWidth val="250"/>
        <c:overlap val="100"/>
        <c:axId val="119614848"/>
        <c:axId val="119617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0.79</c:v>
                </c:pt>
                <c:pt idx="1">
                  <c:v>-2.4300000000000002</c:v>
                </c:pt>
                <c:pt idx="2">
                  <c:v>1.77</c:v>
                </c:pt>
                <c:pt idx="3">
                  <c:v>1.25</c:v>
                </c:pt>
                <c:pt idx="4">
                  <c:v>4.09</c:v>
                </c:pt>
              </c:numCache>
            </c:numRef>
          </c:val>
          <c:smooth val="0"/>
        </c:ser>
        <c:dLbls>
          <c:showLegendKey val="0"/>
          <c:showVal val="0"/>
          <c:showCatName val="0"/>
          <c:showSerName val="0"/>
          <c:showPercent val="0"/>
          <c:showBubbleSize val="0"/>
        </c:dLbls>
        <c:marker val="1"/>
        <c:smooth val="0"/>
        <c:axId val="119614848"/>
        <c:axId val="119617024"/>
      </c:lineChart>
      <c:catAx>
        <c:axId val="11961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617024"/>
        <c:crosses val="autoZero"/>
        <c:auto val="1"/>
        <c:lblAlgn val="ctr"/>
        <c:lblOffset val="100"/>
        <c:tickLblSkip val="1"/>
        <c:tickMarkSkip val="1"/>
        <c:noMultiLvlLbl val="0"/>
      </c:catAx>
      <c:valAx>
        <c:axId val="119617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1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7.0000000000000007E-2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0.28999999999999998</c:v>
                </c:pt>
                <c:pt idx="2">
                  <c:v>#N/A</c:v>
                </c:pt>
                <c:pt idx="3">
                  <c:v>0.27</c:v>
                </c:pt>
                <c:pt idx="4">
                  <c:v>#N/A</c:v>
                </c:pt>
                <c:pt idx="5">
                  <c:v>0.23</c:v>
                </c:pt>
                <c:pt idx="6">
                  <c:v>#N/A</c:v>
                </c:pt>
                <c:pt idx="7">
                  <c:v>0.31</c:v>
                </c:pt>
                <c:pt idx="8">
                  <c:v>#N/A</c:v>
                </c:pt>
                <c:pt idx="9">
                  <c:v>0.28999999999999998</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0.19</c:v>
                </c:pt>
                <c:pt idx="2">
                  <c:v>#N/A</c:v>
                </c:pt>
                <c:pt idx="3">
                  <c:v>0.8</c:v>
                </c:pt>
                <c:pt idx="4">
                  <c:v>#N/A</c:v>
                </c:pt>
                <c:pt idx="5">
                  <c:v>0.52</c:v>
                </c:pt>
                <c:pt idx="6">
                  <c:v>#N/A</c:v>
                </c:pt>
                <c:pt idx="7">
                  <c:v>0.38</c:v>
                </c:pt>
                <c:pt idx="8">
                  <c:v>#N/A</c:v>
                </c:pt>
                <c:pt idx="9">
                  <c:v>0.44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2.41</c:v>
                </c:pt>
                <c:pt idx="2">
                  <c:v>#N/A</c:v>
                </c:pt>
                <c:pt idx="3">
                  <c:v>2.57</c:v>
                </c:pt>
                <c:pt idx="4">
                  <c:v>#N/A</c:v>
                </c:pt>
                <c:pt idx="5">
                  <c:v>3.62</c:v>
                </c:pt>
                <c:pt idx="6">
                  <c:v>#N/A</c:v>
                </c:pt>
                <c:pt idx="7">
                  <c:v>1.33</c:v>
                </c:pt>
                <c:pt idx="8">
                  <c:v>#N/A</c:v>
                </c:pt>
                <c:pt idx="9">
                  <c:v>1.1299999999999999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5.3</c:v>
                </c:pt>
                <c:pt idx="2">
                  <c:v>#N/A</c:v>
                </c:pt>
                <c:pt idx="3">
                  <c:v>7.06</c:v>
                </c:pt>
                <c:pt idx="4">
                  <c:v>#N/A</c:v>
                </c:pt>
                <c:pt idx="5">
                  <c:v>6.85</c:v>
                </c:pt>
                <c:pt idx="6">
                  <c:v>#N/A</c:v>
                </c:pt>
                <c:pt idx="7">
                  <c:v>8.94</c:v>
                </c:pt>
                <c:pt idx="8">
                  <c:v>#N/A</c:v>
                </c:pt>
                <c:pt idx="9">
                  <c:v>10.5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11.57</c:v>
                </c:pt>
                <c:pt idx="2">
                  <c:v>#N/A</c:v>
                </c:pt>
                <c:pt idx="3">
                  <c:v>13.6</c:v>
                </c:pt>
                <c:pt idx="4">
                  <c:v>#N/A</c:v>
                </c:pt>
                <c:pt idx="5">
                  <c:v>14.11</c:v>
                </c:pt>
                <c:pt idx="6">
                  <c:v>#N/A</c:v>
                </c:pt>
                <c:pt idx="7">
                  <c:v>13.65</c:v>
                </c:pt>
                <c:pt idx="8">
                  <c:v>#N/A</c:v>
                </c:pt>
                <c:pt idx="9">
                  <c:v>12.24</c:v>
                </c:pt>
              </c:numCache>
            </c:numRef>
          </c:val>
        </c:ser>
        <c:dLbls>
          <c:showLegendKey val="0"/>
          <c:showVal val="0"/>
          <c:showCatName val="0"/>
          <c:showSerName val="0"/>
          <c:showPercent val="0"/>
          <c:showBubbleSize val="0"/>
        </c:dLbls>
        <c:gapWidth val="150"/>
        <c:overlap val="100"/>
        <c:axId val="121030144"/>
        <c:axId val="121031680"/>
      </c:barChart>
      <c:catAx>
        <c:axId val="12103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031680"/>
        <c:crosses val="autoZero"/>
        <c:auto val="1"/>
        <c:lblAlgn val="ctr"/>
        <c:lblOffset val="100"/>
        <c:tickLblSkip val="1"/>
        <c:tickMarkSkip val="1"/>
        <c:noMultiLvlLbl val="0"/>
      </c:catAx>
      <c:valAx>
        <c:axId val="12103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30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1722</c:v>
                </c:pt>
                <c:pt idx="5">
                  <c:v>1774</c:v>
                </c:pt>
                <c:pt idx="8">
                  <c:v>1871</c:v>
                </c:pt>
                <c:pt idx="11">
                  <c:v>2019</c:v>
                </c:pt>
                <c:pt idx="14">
                  <c:v>2057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68</c:v>
                </c:pt>
                <c:pt idx="3">
                  <c:v>98</c:v>
                </c:pt>
                <c:pt idx="6">
                  <c:v>152</c:v>
                </c:pt>
                <c:pt idx="9">
                  <c:v>189</c:v>
                </c:pt>
                <c:pt idx="12">
                  <c:v>186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584</c:v>
                </c:pt>
                <c:pt idx="3">
                  <c:v>597</c:v>
                </c:pt>
                <c:pt idx="6">
                  <c:v>525</c:v>
                </c:pt>
                <c:pt idx="9">
                  <c:v>546</c:v>
                </c:pt>
                <c:pt idx="12">
                  <c:v>551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1441</c:v>
                </c:pt>
                <c:pt idx="3">
                  <c:v>1470</c:v>
                </c:pt>
                <c:pt idx="6">
                  <c:v>1481</c:v>
                </c:pt>
                <c:pt idx="9">
                  <c:v>1434</c:v>
                </c:pt>
                <c:pt idx="12">
                  <c:v>1443</c:v>
                </c:pt>
              </c:numCache>
            </c:numRef>
          </c:val>
        </c:ser>
        <c:dLbls>
          <c:showLegendKey val="0"/>
          <c:showVal val="0"/>
          <c:showCatName val="0"/>
          <c:showSerName val="0"/>
          <c:showPercent val="0"/>
          <c:showBubbleSize val="0"/>
        </c:dLbls>
        <c:gapWidth val="100"/>
        <c:overlap val="100"/>
        <c:axId val="120623488"/>
        <c:axId val="120625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371</c:v>
                </c:pt>
                <c:pt idx="2">
                  <c:v>#N/A</c:v>
                </c:pt>
                <c:pt idx="3">
                  <c:v>#N/A</c:v>
                </c:pt>
                <c:pt idx="4">
                  <c:v>391</c:v>
                </c:pt>
                <c:pt idx="5">
                  <c:v>#N/A</c:v>
                </c:pt>
                <c:pt idx="6">
                  <c:v>#N/A</c:v>
                </c:pt>
                <c:pt idx="7">
                  <c:v>287</c:v>
                </c:pt>
                <c:pt idx="8">
                  <c:v>#N/A</c:v>
                </c:pt>
                <c:pt idx="9">
                  <c:v>#N/A</c:v>
                </c:pt>
                <c:pt idx="10">
                  <c:v>150</c:v>
                </c:pt>
                <c:pt idx="11">
                  <c:v>#N/A</c:v>
                </c:pt>
                <c:pt idx="12">
                  <c:v>#N/A</c:v>
                </c:pt>
                <c:pt idx="13">
                  <c:v>123</c:v>
                </c:pt>
                <c:pt idx="14">
                  <c:v>#N/A</c:v>
                </c:pt>
              </c:numCache>
            </c:numRef>
          </c:val>
          <c:smooth val="0"/>
        </c:ser>
        <c:dLbls>
          <c:showLegendKey val="0"/>
          <c:showVal val="0"/>
          <c:showCatName val="0"/>
          <c:showSerName val="0"/>
          <c:showPercent val="0"/>
          <c:showBubbleSize val="0"/>
        </c:dLbls>
        <c:marker val="1"/>
        <c:smooth val="0"/>
        <c:axId val="120623488"/>
        <c:axId val="120625408"/>
      </c:lineChart>
      <c:catAx>
        <c:axId val="12062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625408"/>
        <c:crosses val="autoZero"/>
        <c:auto val="1"/>
        <c:lblAlgn val="ctr"/>
        <c:lblOffset val="100"/>
        <c:tickLblSkip val="1"/>
        <c:tickMarkSkip val="1"/>
        <c:noMultiLvlLbl val="0"/>
      </c:catAx>
      <c:valAx>
        <c:axId val="12062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2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14831</c:v>
                </c:pt>
                <c:pt idx="5">
                  <c:v>14859</c:v>
                </c:pt>
                <c:pt idx="8">
                  <c:v>15081</c:v>
                </c:pt>
                <c:pt idx="11">
                  <c:v>15327</c:v>
                </c:pt>
                <c:pt idx="14">
                  <c:v>15825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6170</c:v>
                </c:pt>
                <c:pt idx="5">
                  <c:v>6866</c:v>
                </c:pt>
                <c:pt idx="8">
                  <c:v>7662</c:v>
                </c:pt>
                <c:pt idx="11">
                  <c:v>8795</c:v>
                </c:pt>
                <c:pt idx="14">
                  <c:v>9633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5839</c:v>
                </c:pt>
                <c:pt idx="5">
                  <c:v>5322</c:v>
                </c:pt>
                <c:pt idx="8">
                  <c:v>5537</c:v>
                </c:pt>
                <c:pt idx="11">
                  <c:v>5610</c:v>
                </c:pt>
                <c:pt idx="14">
                  <c:v>5777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1888</c:v>
                </c:pt>
                <c:pt idx="3">
                  <c:v>1865</c:v>
                </c:pt>
                <c:pt idx="6">
                  <c:v>1712</c:v>
                </c:pt>
                <c:pt idx="9">
                  <c:v>2160</c:v>
                </c:pt>
                <c:pt idx="12">
                  <c:v>2319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2029</c:v>
                </c:pt>
                <c:pt idx="3">
                  <c:v>1966</c:v>
                </c:pt>
                <c:pt idx="6">
                  <c:v>1852</c:v>
                </c:pt>
                <c:pt idx="9">
                  <c:v>1693</c:v>
                </c:pt>
                <c:pt idx="12">
                  <c:v>1648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7683</c:v>
                </c:pt>
                <c:pt idx="3">
                  <c:v>7736</c:v>
                </c:pt>
                <c:pt idx="6">
                  <c:v>7331</c:v>
                </c:pt>
                <c:pt idx="9">
                  <c:v>7095</c:v>
                </c:pt>
                <c:pt idx="12">
                  <c:v>6809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14669</c:v>
                </c:pt>
                <c:pt idx="3">
                  <c:v>14959</c:v>
                </c:pt>
                <c:pt idx="6">
                  <c:v>15271</c:v>
                </c:pt>
                <c:pt idx="9">
                  <c:v>15799</c:v>
                </c:pt>
                <c:pt idx="12">
                  <c:v>16494</c:v>
                </c:pt>
              </c:numCache>
            </c:numRef>
          </c:val>
        </c:ser>
        <c:dLbls>
          <c:showLegendKey val="0"/>
          <c:showVal val="0"/>
          <c:showCatName val="0"/>
          <c:showSerName val="0"/>
          <c:showPercent val="0"/>
          <c:showBubbleSize val="0"/>
        </c:dLbls>
        <c:gapWidth val="100"/>
        <c:overlap val="100"/>
        <c:axId val="88439424"/>
        <c:axId val="88449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8439424"/>
        <c:axId val="88449792"/>
      </c:lineChart>
      <c:catAx>
        <c:axId val="8843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449792"/>
        <c:crosses val="autoZero"/>
        <c:auto val="1"/>
        <c:lblAlgn val="ctr"/>
        <c:lblOffset val="100"/>
        <c:tickLblSkip val="1"/>
        <c:tickMarkSkip val="1"/>
        <c:noMultiLvlLbl val="0"/>
      </c:catAx>
      <c:valAx>
        <c:axId val="8844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43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70,723
66,654
16.34
22,235,657
20,862,910
1,314,126
12,520,754
16,494,127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景気低迷の影響による税収減により、Ｈ２２年から単年度指数が１を下回っている。近年税収はやや回復基調であるものの、基準財政需要額も比例して増えており、今回の指数となるＨ２３～Ｈ２５年の単年度指数はほぼ横ばい、３か年平均</a:t>
          </a: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も昨年度数値とほぼ横ばいの数値となった。今後は積極的な歳入確保を実施するとともに、歳出面においても全ての事業について廃止や休止も視野に入れ精査・点検を行っていく。</a:t>
          </a:r>
          <a:endParaRPr kumimoji="1" lang="en-US" altLang="ja-JP" sz="1300" b="0" i="0" u="none" strike="noStrike" kern="0" cap="none" spc="0" normalizeH="0" baseline="0" noProof="0">
            <a:ln>
              <a:noFill/>
            </a:ln>
            <a:solidFill>
              <a:schemeClr val="dk1"/>
            </a:solidFill>
            <a:effectLst/>
            <a:uLnTx/>
            <a:uFillTx/>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33161</xdr:rowOff>
    </xdr:from>
    <xdr:to>
      <xdr:col>7</xdr:col>
      <xdr:colOff>152400</xdr:colOff>
      <xdr:row>40</xdr:row>
      <xdr:rowOff>46567</xdr:rowOff>
    </xdr:to>
    <xdr:cxnSp macro="">
      <xdr:nvCxnSpPr>
        <xdr:cNvPr id="68" name="直線コネクタ 67"/>
        <xdr:cNvCxnSpPr/>
      </xdr:nvCxnSpPr>
      <xdr:spPr>
        <a:xfrm>
          <a:off x="4114800" y="68911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83961</xdr:rowOff>
    </xdr:from>
    <xdr:to>
      <xdr:col>6</xdr:col>
      <xdr:colOff>0</xdr:colOff>
      <xdr:row>40</xdr:row>
      <xdr:rowOff>33161</xdr:rowOff>
    </xdr:to>
    <xdr:cxnSp macro="">
      <xdr:nvCxnSpPr>
        <xdr:cNvPr id="71" name="直線コネクタ 70"/>
        <xdr:cNvCxnSpPr/>
      </xdr:nvCxnSpPr>
      <xdr:spPr>
        <a:xfrm>
          <a:off x="3225800" y="67705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39</xdr:row>
      <xdr:rowOff>83961</xdr:rowOff>
    </xdr:to>
    <xdr:cxnSp macro="">
      <xdr:nvCxnSpPr>
        <xdr:cNvPr id="74" name="直線コネクタ 73"/>
        <xdr:cNvCxnSpPr/>
      </xdr:nvCxnSpPr>
      <xdr:spPr>
        <a:xfrm>
          <a:off x="2336800" y="6663267"/>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87788</xdr:rowOff>
    </xdr:from>
    <xdr:ext cx="762000" cy="259045"/>
    <xdr:sp macro="" textlink="">
      <xdr:nvSpPr>
        <xdr:cNvPr id="76" name="テキスト ボックス 75"/>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38</xdr:row>
      <xdr:rowOff>148167</xdr:rowOff>
    </xdr:to>
    <xdr:cxnSp macro="">
      <xdr:nvCxnSpPr>
        <xdr:cNvPr id="77" name="直線コネクタ 76"/>
        <xdr:cNvCxnSpPr/>
      </xdr:nvCxnSpPr>
      <xdr:spPr>
        <a:xfrm>
          <a:off x="1447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0" name="フローチャート : 判断 79"/>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81" name="テキスト ボックス 80"/>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153811</xdr:rowOff>
    </xdr:from>
    <xdr:to>
      <xdr:col>6</xdr:col>
      <xdr:colOff>50800</xdr:colOff>
      <xdr:row>40</xdr:row>
      <xdr:rowOff>83961</xdr:rowOff>
    </xdr:to>
    <xdr:sp macro="" textlink="">
      <xdr:nvSpPr>
        <xdr:cNvPr id="89" name="円/楕円 88"/>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94138</xdr:rowOff>
    </xdr:from>
    <xdr:ext cx="736600" cy="259045"/>
    <xdr:sp macro="" textlink="">
      <xdr:nvSpPr>
        <xdr:cNvPr id="90" name="テキスト ボックス 89"/>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33161</xdr:rowOff>
    </xdr:from>
    <xdr:to>
      <xdr:col>4</xdr:col>
      <xdr:colOff>533400</xdr:colOff>
      <xdr:row>39</xdr:row>
      <xdr:rowOff>134761</xdr:rowOff>
    </xdr:to>
    <xdr:sp macro="" textlink="">
      <xdr:nvSpPr>
        <xdr:cNvPr id="91" name="円/楕円 90"/>
        <xdr:cNvSpPr/>
      </xdr:nvSpPr>
      <xdr:spPr>
        <a:xfrm>
          <a:off x="3175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144938</xdr:rowOff>
    </xdr:from>
    <xdr:ext cx="762000" cy="259045"/>
    <xdr:sp macro="" textlink="">
      <xdr:nvSpPr>
        <xdr:cNvPr id="92" name="テキスト ボックス 91"/>
        <xdr:cNvSpPr txBox="1"/>
      </xdr:nvSpPr>
      <xdr:spPr>
        <a:xfrm>
          <a:off x="2844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5" name="円/楕円 94"/>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6" name="テキスト ボックス 95"/>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分母となる臨時財政対策債、地方税及び普通交付税の増加に対し、分子となる経常経費充当一般財源のうち人件費及び扶助費充当額の減額により前年度から数値は改善したものの、類似団体平均を上回り依然と高い状況にあり、財政が硬直化しているといえる。</a:t>
          </a:r>
          <a:endParaRPr kumimoji="1" lang="en-US" altLang="ja-JP" sz="1300">
            <a:latin typeface="ＭＳ Ｐゴシック"/>
          </a:endParaRPr>
        </a:p>
        <a:p>
          <a:r>
            <a:rPr kumimoji="1" lang="ja-JP" altLang="en-US" sz="1300">
              <a:latin typeface="ＭＳ Ｐゴシック"/>
            </a:rPr>
            <a:t>　今後も扶助費などの社会保障の増加や大型事業の起債借入に伴う公債費の増加は避けることができず、改善に向けた対応が喫緊の課題となるため、抜本的な事務事業の見直し、さらなる自主財源の確保、受益者負担の適正化など、歳入・歳出両面から経常収支比率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101177</xdr:rowOff>
    </xdr:from>
    <xdr:to>
      <xdr:col>7</xdr:col>
      <xdr:colOff>152400</xdr:colOff>
      <xdr:row>67</xdr:row>
      <xdr:rowOff>55880</xdr:rowOff>
    </xdr:to>
    <xdr:cxnSp macro="">
      <xdr:nvCxnSpPr>
        <xdr:cNvPr id="131" name="直線コネクタ 130"/>
        <xdr:cNvCxnSpPr/>
      </xdr:nvCxnSpPr>
      <xdr:spPr>
        <a:xfrm flipV="1">
          <a:off x="4114800" y="11245427"/>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2"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34290</xdr:rowOff>
    </xdr:from>
    <xdr:to>
      <xdr:col>6</xdr:col>
      <xdr:colOff>0</xdr:colOff>
      <xdr:row>67</xdr:row>
      <xdr:rowOff>55880</xdr:rowOff>
    </xdr:to>
    <xdr:cxnSp macro="">
      <xdr:nvCxnSpPr>
        <xdr:cNvPr id="134" name="直線コネクタ 133"/>
        <xdr:cNvCxnSpPr/>
      </xdr:nvCxnSpPr>
      <xdr:spPr>
        <a:xfrm>
          <a:off x="3225800" y="1134999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36" name="テキスト ボックス 135"/>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34290</xdr:rowOff>
    </xdr:from>
    <xdr:to>
      <xdr:col>4</xdr:col>
      <xdr:colOff>482600</xdr:colOff>
      <xdr:row>67</xdr:row>
      <xdr:rowOff>55880</xdr:rowOff>
    </xdr:to>
    <xdr:cxnSp macro="">
      <xdr:nvCxnSpPr>
        <xdr:cNvPr id="137" name="直線コネクタ 136"/>
        <xdr:cNvCxnSpPr/>
      </xdr:nvCxnSpPr>
      <xdr:spPr>
        <a:xfrm flipV="1">
          <a:off x="2336800" y="1134999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19914</xdr:rowOff>
    </xdr:from>
    <xdr:ext cx="762000" cy="259045"/>
    <xdr:sp macro="" textlink="">
      <xdr:nvSpPr>
        <xdr:cNvPr id="139" name="テキスト ボックス 138"/>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141394</xdr:rowOff>
    </xdr:from>
    <xdr:to>
      <xdr:col>3</xdr:col>
      <xdr:colOff>279400</xdr:colOff>
      <xdr:row>67</xdr:row>
      <xdr:rowOff>55880</xdr:rowOff>
    </xdr:to>
    <xdr:cxnSp macro="">
      <xdr:nvCxnSpPr>
        <xdr:cNvPr id="140" name="直線コネクタ 139"/>
        <xdr:cNvCxnSpPr/>
      </xdr:nvCxnSpPr>
      <xdr:spPr>
        <a:xfrm>
          <a:off x="1447800" y="1128564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85090</xdr:rowOff>
    </xdr:from>
    <xdr:to>
      <xdr:col>3</xdr:col>
      <xdr:colOff>330200</xdr:colOff>
      <xdr:row>65</xdr:row>
      <xdr:rowOff>15240</xdr:rowOff>
    </xdr:to>
    <xdr:sp macro="" textlink="">
      <xdr:nvSpPr>
        <xdr:cNvPr id="141" name="フローチャート : 判断 140"/>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25417</xdr:rowOff>
    </xdr:from>
    <xdr:ext cx="762000" cy="259045"/>
    <xdr:sp macro="" textlink="">
      <xdr:nvSpPr>
        <xdr:cNvPr id="142" name="テキスト ボックス 141"/>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98637</xdr:rowOff>
    </xdr:from>
    <xdr:to>
      <xdr:col>2</xdr:col>
      <xdr:colOff>127000</xdr:colOff>
      <xdr:row>66</xdr:row>
      <xdr:rowOff>28787</xdr:rowOff>
    </xdr:to>
    <xdr:sp macro="" textlink="">
      <xdr:nvSpPr>
        <xdr:cNvPr id="143" name="フローチャート : 判断 142"/>
        <xdr:cNvSpPr/>
      </xdr:nvSpPr>
      <xdr:spPr>
        <a:xfrm>
          <a:off x="1397000" y="112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13564</xdr:rowOff>
    </xdr:from>
    <xdr:ext cx="762000" cy="259045"/>
    <xdr:sp macro="" textlink="">
      <xdr:nvSpPr>
        <xdr:cNvPr id="144" name="テキスト ボックス 143"/>
        <xdr:cNvSpPr txBox="1"/>
      </xdr:nvSpPr>
      <xdr:spPr>
        <a:xfrm>
          <a:off x="1066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50377</xdr:rowOff>
    </xdr:from>
    <xdr:to>
      <xdr:col>7</xdr:col>
      <xdr:colOff>203200</xdr:colOff>
      <xdr:row>65</xdr:row>
      <xdr:rowOff>151977</xdr:rowOff>
    </xdr:to>
    <xdr:sp macro="" textlink="">
      <xdr:nvSpPr>
        <xdr:cNvPr id="150" name="円/楕円 149"/>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22454</xdr:rowOff>
    </xdr:from>
    <xdr:ext cx="762000" cy="259045"/>
    <xdr:sp macro="" textlink="">
      <xdr:nvSpPr>
        <xdr:cNvPr id="151" name="財政構造の弾力性該当値テキスト"/>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5080</xdr:rowOff>
    </xdr:from>
    <xdr:to>
      <xdr:col>6</xdr:col>
      <xdr:colOff>50800</xdr:colOff>
      <xdr:row>67</xdr:row>
      <xdr:rowOff>106680</xdr:rowOff>
    </xdr:to>
    <xdr:sp macro="" textlink="">
      <xdr:nvSpPr>
        <xdr:cNvPr id="152" name="円/楕円 151"/>
        <xdr:cNvSpPr/>
      </xdr:nvSpPr>
      <xdr:spPr>
        <a:xfrm>
          <a:off x="4064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91457</xdr:rowOff>
    </xdr:from>
    <xdr:ext cx="736600" cy="259045"/>
    <xdr:sp macro="" textlink="">
      <xdr:nvSpPr>
        <xdr:cNvPr id="153" name="テキスト ボックス 152"/>
        <xdr:cNvSpPr txBox="1"/>
      </xdr:nvSpPr>
      <xdr:spPr>
        <a:xfrm>
          <a:off x="3733800" y="1157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154940</xdr:rowOff>
    </xdr:from>
    <xdr:to>
      <xdr:col>4</xdr:col>
      <xdr:colOff>533400</xdr:colOff>
      <xdr:row>66</xdr:row>
      <xdr:rowOff>85090</xdr:rowOff>
    </xdr:to>
    <xdr:sp macro="" textlink="">
      <xdr:nvSpPr>
        <xdr:cNvPr id="154" name="円/楕円 153"/>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69867</xdr:rowOff>
    </xdr:from>
    <xdr:ext cx="762000" cy="259045"/>
    <xdr:sp macro="" textlink="">
      <xdr:nvSpPr>
        <xdr:cNvPr id="155" name="テキスト ボックス 154"/>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5080</xdr:rowOff>
    </xdr:from>
    <xdr:to>
      <xdr:col>3</xdr:col>
      <xdr:colOff>330200</xdr:colOff>
      <xdr:row>67</xdr:row>
      <xdr:rowOff>106680</xdr:rowOff>
    </xdr:to>
    <xdr:sp macro="" textlink="">
      <xdr:nvSpPr>
        <xdr:cNvPr id="156" name="円/楕円 155"/>
        <xdr:cNvSpPr/>
      </xdr:nvSpPr>
      <xdr:spPr>
        <a:xfrm>
          <a:off x="2286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91457</xdr:rowOff>
    </xdr:from>
    <xdr:ext cx="762000" cy="259045"/>
    <xdr:sp macro="" textlink="">
      <xdr:nvSpPr>
        <xdr:cNvPr id="157" name="テキスト ボックス 156"/>
        <xdr:cNvSpPr txBox="1"/>
      </xdr:nvSpPr>
      <xdr:spPr>
        <a:xfrm>
          <a:off x="1955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90594</xdr:rowOff>
    </xdr:from>
    <xdr:to>
      <xdr:col>2</xdr:col>
      <xdr:colOff>127000</xdr:colOff>
      <xdr:row>66</xdr:row>
      <xdr:rowOff>20744</xdr:rowOff>
    </xdr:to>
    <xdr:sp macro="" textlink="">
      <xdr:nvSpPr>
        <xdr:cNvPr id="158" name="円/楕円 157"/>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30921</xdr:rowOff>
    </xdr:from>
    <xdr:ext cx="762000" cy="259045"/>
    <xdr:sp macro="" textlink="">
      <xdr:nvSpPr>
        <xdr:cNvPr id="159" name="テキスト ボックス 158"/>
        <xdr:cNvSpPr txBox="1"/>
      </xdr:nvSpPr>
      <xdr:spPr>
        <a:xfrm>
          <a:off x="1066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の適正度が低くなっている要因としては、ゴミ処理業務及び消防業務を一部事務組合・広域連合で行っていることがあげられ、これらの一部事務組合等の人件費や物件費に充てられる負担金をプラスすると数値は増加するこになる。</a:t>
          </a:r>
          <a:endParaRPr kumimoji="1" lang="en-US" altLang="ja-JP" sz="1300">
            <a:latin typeface="ＭＳ Ｐゴシック"/>
          </a:endParaRPr>
        </a:p>
        <a:p>
          <a:r>
            <a:rPr kumimoji="1" lang="ja-JP" altLang="en-US" sz="1300">
              <a:latin typeface="ＭＳ Ｐゴシック"/>
            </a:rPr>
            <a:t>　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162051</xdr:rowOff>
    </xdr:from>
    <xdr:to>
      <xdr:col>7</xdr:col>
      <xdr:colOff>152400</xdr:colOff>
      <xdr:row>80</xdr:row>
      <xdr:rowOff>169766</xdr:rowOff>
    </xdr:to>
    <xdr:cxnSp macro="">
      <xdr:nvCxnSpPr>
        <xdr:cNvPr id="192" name="直線コネクタ 191"/>
        <xdr:cNvCxnSpPr/>
      </xdr:nvCxnSpPr>
      <xdr:spPr>
        <a:xfrm flipV="1">
          <a:off x="4114800" y="13878051"/>
          <a:ext cx="8382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75131</xdr:rowOff>
    </xdr:from>
    <xdr:ext cx="762000" cy="259045"/>
    <xdr:sp macro="" textlink="">
      <xdr:nvSpPr>
        <xdr:cNvPr id="193" name="人件費・物件費等の状況平均値テキスト"/>
        <xdr:cNvSpPr txBox="1"/>
      </xdr:nvSpPr>
      <xdr:spPr>
        <a:xfrm>
          <a:off x="5041900" y="13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169766</xdr:rowOff>
    </xdr:from>
    <xdr:to>
      <xdr:col>6</xdr:col>
      <xdr:colOff>0</xdr:colOff>
      <xdr:row>81</xdr:row>
      <xdr:rowOff>19016</xdr:rowOff>
    </xdr:to>
    <xdr:cxnSp macro="">
      <xdr:nvCxnSpPr>
        <xdr:cNvPr id="195" name="直線コネクタ 194"/>
        <xdr:cNvCxnSpPr/>
      </xdr:nvCxnSpPr>
      <xdr:spPr>
        <a:xfrm flipV="1">
          <a:off x="3225800" y="13885766"/>
          <a:ext cx="889000" cy="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167429</xdr:rowOff>
    </xdr:from>
    <xdr:ext cx="736600" cy="259045"/>
    <xdr:sp macro="" textlink="">
      <xdr:nvSpPr>
        <xdr:cNvPr id="197" name="テキスト ボックス 196"/>
        <xdr:cNvSpPr txBox="1"/>
      </xdr:nvSpPr>
      <xdr:spPr>
        <a:xfrm>
          <a:off x="3733800" y="14054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12915</xdr:rowOff>
    </xdr:from>
    <xdr:to>
      <xdr:col>4</xdr:col>
      <xdr:colOff>482600</xdr:colOff>
      <xdr:row>81</xdr:row>
      <xdr:rowOff>19016</xdr:rowOff>
    </xdr:to>
    <xdr:cxnSp macro="">
      <xdr:nvCxnSpPr>
        <xdr:cNvPr id="198" name="直線コネクタ 197"/>
        <xdr:cNvCxnSpPr/>
      </xdr:nvCxnSpPr>
      <xdr:spPr>
        <a:xfrm>
          <a:off x="2336800" y="13900365"/>
          <a:ext cx="8890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158892</xdr:rowOff>
    </xdr:from>
    <xdr:ext cx="762000" cy="259045"/>
    <xdr:sp macro="" textlink="">
      <xdr:nvSpPr>
        <xdr:cNvPr id="200" name="テキスト ボックス 199"/>
        <xdr:cNvSpPr txBox="1"/>
      </xdr:nvSpPr>
      <xdr:spPr>
        <a:xfrm>
          <a:off x="2844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12915</xdr:rowOff>
    </xdr:from>
    <xdr:to>
      <xdr:col>3</xdr:col>
      <xdr:colOff>279400</xdr:colOff>
      <xdr:row>81</xdr:row>
      <xdr:rowOff>27248</xdr:rowOff>
    </xdr:to>
    <xdr:cxnSp macro="">
      <xdr:nvCxnSpPr>
        <xdr:cNvPr id="201" name="直線コネクタ 200"/>
        <xdr:cNvCxnSpPr/>
      </xdr:nvCxnSpPr>
      <xdr:spPr>
        <a:xfrm flipV="1">
          <a:off x="1447800" y="13900365"/>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141914</xdr:rowOff>
    </xdr:from>
    <xdr:to>
      <xdr:col>3</xdr:col>
      <xdr:colOff>330200</xdr:colOff>
      <xdr:row>81</xdr:row>
      <xdr:rowOff>72064</xdr:rowOff>
    </xdr:to>
    <xdr:sp macro="" textlink="">
      <xdr:nvSpPr>
        <xdr:cNvPr id="202" name="フローチャート : 判断 201"/>
        <xdr:cNvSpPr/>
      </xdr:nvSpPr>
      <xdr:spPr>
        <a:xfrm>
          <a:off x="2286000" y="13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56841</xdr:rowOff>
    </xdr:from>
    <xdr:ext cx="762000" cy="259045"/>
    <xdr:sp macro="" textlink="">
      <xdr:nvSpPr>
        <xdr:cNvPr id="203" name="テキスト ボックス 202"/>
        <xdr:cNvSpPr txBox="1"/>
      </xdr:nvSpPr>
      <xdr:spPr>
        <a:xfrm>
          <a:off x="1955800" y="1394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139911</xdr:rowOff>
    </xdr:from>
    <xdr:to>
      <xdr:col>2</xdr:col>
      <xdr:colOff>127000</xdr:colOff>
      <xdr:row>81</xdr:row>
      <xdr:rowOff>70061</xdr:rowOff>
    </xdr:to>
    <xdr:sp macro="" textlink="">
      <xdr:nvSpPr>
        <xdr:cNvPr id="204" name="フローチャート : 判断 203"/>
        <xdr:cNvSpPr/>
      </xdr:nvSpPr>
      <xdr:spPr>
        <a:xfrm>
          <a:off x="1397000" y="1385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80238</xdr:rowOff>
    </xdr:from>
    <xdr:ext cx="762000" cy="259045"/>
    <xdr:sp macro="" textlink="">
      <xdr:nvSpPr>
        <xdr:cNvPr id="205" name="テキスト ボックス 204"/>
        <xdr:cNvSpPr txBox="1"/>
      </xdr:nvSpPr>
      <xdr:spPr>
        <a:xfrm>
          <a:off x="1066800" y="1362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111251</xdr:rowOff>
    </xdr:from>
    <xdr:to>
      <xdr:col>7</xdr:col>
      <xdr:colOff>203200</xdr:colOff>
      <xdr:row>81</xdr:row>
      <xdr:rowOff>41401</xdr:rowOff>
    </xdr:to>
    <xdr:sp macro="" textlink="">
      <xdr:nvSpPr>
        <xdr:cNvPr id="211" name="円/楕円 210"/>
        <xdr:cNvSpPr/>
      </xdr:nvSpPr>
      <xdr:spPr>
        <a:xfrm>
          <a:off x="4902200" y="1382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32528</xdr:rowOff>
    </xdr:from>
    <xdr:ext cx="762000" cy="259045"/>
    <xdr:sp macro="" textlink="">
      <xdr:nvSpPr>
        <xdr:cNvPr id="212" name="人件費・物件費等の状況該当値テキスト"/>
        <xdr:cNvSpPr txBox="1"/>
      </xdr:nvSpPr>
      <xdr:spPr>
        <a:xfrm>
          <a:off x="5041900" y="1374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99,368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118966</xdr:rowOff>
    </xdr:from>
    <xdr:to>
      <xdr:col>6</xdr:col>
      <xdr:colOff>50800</xdr:colOff>
      <xdr:row>81</xdr:row>
      <xdr:rowOff>49116</xdr:rowOff>
    </xdr:to>
    <xdr:sp macro="" textlink="">
      <xdr:nvSpPr>
        <xdr:cNvPr id="213" name="円/楕円 212"/>
        <xdr:cNvSpPr/>
      </xdr:nvSpPr>
      <xdr:spPr>
        <a:xfrm>
          <a:off x="4064000" y="1383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59293</xdr:rowOff>
    </xdr:from>
    <xdr:ext cx="736600" cy="259045"/>
    <xdr:sp macro="" textlink="">
      <xdr:nvSpPr>
        <xdr:cNvPr id="214" name="テキスト ボックス 213"/>
        <xdr:cNvSpPr txBox="1"/>
      </xdr:nvSpPr>
      <xdr:spPr>
        <a:xfrm>
          <a:off x="3733800" y="13603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100,967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139666</xdr:rowOff>
    </xdr:from>
    <xdr:to>
      <xdr:col>4</xdr:col>
      <xdr:colOff>533400</xdr:colOff>
      <xdr:row>81</xdr:row>
      <xdr:rowOff>69816</xdr:rowOff>
    </xdr:to>
    <xdr:sp macro="" textlink="">
      <xdr:nvSpPr>
        <xdr:cNvPr id="215" name="円/楕円 214"/>
        <xdr:cNvSpPr/>
      </xdr:nvSpPr>
      <xdr:spPr>
        <a:xfrm>
          <a:off x="3175000" y="138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79993</xdr:rowOff>
    </xdr:from>
    <xdr:ext cx="762000" cy="259045"/>
    <xdr:sp macro="" textlink="">
      <xdr:nvSpPr>
        <xdr:cNvPr id="216" name="テキスト ボックス 215"/>
        <xdr:cNvSpPr txBox="1"/>
      </xdr:nvSpPr>
      <xdr:spPr>
        <a:xfrm>
          <a:off x="2844800" y="1362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105,256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133565</xdr:rowOff>
    </xdr:from>
    <xdr:to>
      <xdr:col>3</xdr:col>
      <xdr:colOff>330200</xdr:colOff>
      <xdr:row>81</xdr:row>
      <xdr:rowOff>63715</xdr:rowOff>
    </xdr:to>
    <xdr:sp macro="" textlink="">
      <xdr:nvSpPr>
        <xdr:cNvPr id="217" name="円/楕円 216"/>
        <xdr:cNvSpPr/>
      </xdr:nvSpPr>
      <xdr:spPr>
        <a:xfrm>
          <a:off x="2286000" y="1384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73892</xdr:rowOff>
    </xdr:from>
    <xdr:ext cx="762000" cy="259045"/>
    <xdr:sp macro="" textlink="">
      <xdr:nvSpPr>
        <xdr:cNvPr id="218" name="テキスト ボックス 217"/>
        <xdr:cNvSpPr txBox="1"/>
      </xdr:nvSpPr>
      <xdr:spPr>
        <a:xfrm>
          <a:off x="1955800" y="13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103,992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147898</xdr:rowOff>
    </xdr:from>
    <xdr:to>
      <xdr:col>2</xdr:col>
      <xdr:colOff>127000</xdr:colOff>
      <xdr:row>81</xdr:row>
      <xdr:rowOff>78048</xdr:rowOff>
    </xdr:to>
    <xdr:sp macro="" textlink="">
      <xdr:nvSpPr>
        <xdr:cNvPr id="219" name="円/楕円 218"/>
        <xdr:cNvSpPr/>
      </xdr:nvSpPr>
      <xdr:spPr>
        <a:xfrm>
          <a:off x="1397000" y="138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62825</xdr:rowOff>
    </xdr:from>
    <xdr:ext cx="762000" cy="259045"/>
    <xdr:sp macro="" textlink="">
      <xdr:nvSpPr>
        <xdr:cNvPr id="220" name="テキスト ボックス 219"/>
        <xdr:cNvSpPr txBox="1"/>
      </xdr:nvSpPr>
      <xdr:spPr>
        <a:xfrm>
          <a:off x="1066800" y="1395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国家公務員の時限的な給与削減措置が平成２５年度で終了したことから前年度より大きく７．３減となった。</a:t>
          </a:r>
          <a:endParaRPr kumimoji="1" lang="en-US" altLang="ja-JP" sz="1300">
            <a:latin typeface="ＭＳ Ｐゴシック"/>
          </a:endParaRPr>
        </a:p>
        <a:p>
          <a:r>
            <a:rPr kumimoji="1" lang="ja-JP" altLang="en-US" sz="1300">
              <a:latin typeface="ＭＳ Ｐゴシック"/>
            </a:rPr>
            <a:t>　平成２６年度から人事考課制度を人事評価制度に移行することで、昇給を能力・実績に応じて行い、給料体系の見直しを行っていく。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158145</xdr:rowOff>
    </xdr:to>
    <xdr:cxnSp macro="">
      <xdr:nvCxnSpPr>
        <xdr:cNvPr id="251" name="直線コネクタ 250"/>
        <xdr:cNvCxnSpPr/>
      </xdr:nvCxnSpPr>
      <xdr:spPr>
        <a:xfrm flipV="1">
          <a:off x="17018000" y="13754705"/>
          <a:ext cx="0" cy="9766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130222</xdr:rowOff>
    </xdr:from>
    <xdr:ext cx="762000" cy="259045"/>
    <xdr:sp macro="" textlink="">
      <xdr:nvSpPr>
        <xdr:cNvPr id="252" name="給与水準   （国との比較）最小値テキスト"/>
        <xdr:cNvSpPr txBox="1"/>
      </xdr:nvSpPr>
      <xdr:spPr>
        <a:xfrm>
          <a:off x="17106900" y="1470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158145</xdr:rowOff>
    </xdr:from>
    <xdr:to>
      <xdr:col>24</xdr:col>
      <xdr:colOff>647700</xdr:colOff>
      <xdr:row>85</xdr:row>
      <xdr:rowOff>158145</xdr:rowOff>
    </xdr:to>
    <xdr:cxnSp macro="">
      <xdr:nvCxnSpPr>
        <xdr:cNvPr id="253" name="直線コネクタ 252"/>
        <xdr:cNvCxnSpPr/>
      </xdr:nvCxnSpPr>
      <xdr:spPr>
        <a:xfrm>
          <a:off x="16929100" y="1473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4"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5" name="直線コネクタ 254"/>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76805</xdr:rowOff>
    </xdr:from>
    <xdr:to>
      <xdr:col>24</xdr:col>
      <xdr:colOff>558800</xdr:colOff>
      <xdr:row>89</xdr:row>
      <xdr:rowOff>58359</xdr:rowOff>
    </xdr:to>
    <xdr:cxnSp macro="">
      <xdr:nvCxnSpPr>
        <xdr:cNvPr id="256" name="直線コネクタ 255"/>
        <xdr:cNvCxnSpPr/>
      </xdr:nvCxnSpPr>
      <xdr:spPr>
        <a:xfrm flipV="1">
          <a:off x="16179800" y="14478605"/>
          <a:ext cx="8382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144132</xdr:rowOff>
    </xdr:from>
    <xdr:ext cx="762000" cy="259045"/>
    <xdr:sp macro="" textlink="">
      <xdr:nvSpPr>
        <xdr:cNvPr id="257" name="給与水準   （国との比較）平均値テキスト"/>
        <xdr:cNvSpPr txBox="1"/>
      </xdr:nvSpPr>
      <xdr:spPr>
        <a:xfrm>
          <a:off x="17106900" y="14031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58" name="フローチャート : 判断 257"/>
        <xdr:cNvSpPr/>
      </xdr:nvSpPr>
      <xdr:spPr>
        <a:xfrm>
          <a:off x="169672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58359</xdr:rowOff>
    </xdr:from>
    <xdr:to>
      <xdr:col>23</xdr:col>
      <xdr:colOff>406400</xdr:colOff>
      <xdr:row>89</xdr:row>
      <xdr:rowOff>81341</xdr:rowOff>
    </xdr:to>
    <xdr:cxnSp macro="">
      <xdr:nvCxnSpPr>
        <xdr:cNvPr id="259" name="直線コネクタ 258"/>
        <xdr:cNvCxnSpPr/>
      </xdr:nvCxnSpPr>
      <xdr:spPr>
        <a:xfrm flipV="1">
          <a:off x="15290800" y="153174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60" name="フローチャート : 判断 259"/>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61" name="テキスト ボックス 260"/>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81341</xdr:rowOff>
    </xdr:to>
    <xdr:cxnSp macro="">
      <xdr:nvCxnSpPr>
        <xdr:cNvPr id="262" name="直線コネクタ 261"/>
        <xdr:cNvCxnSpPr/>
      </xdr:nvCxnSpPr>
      <xdr:spPr>
        <a:xfrm>
          <a:off x="14401800" y="14340718"/>
          <a:ext cx="889000" cy="99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6652</xdr:rowOff>
    </xdr:from>
    <xdr:to>
      <xdr:col>22</xdr:col>
      <xdr:colOff>254000</xdr:colOff>
      <xdr:row>88</xdr:row>
      <xdr:rowOff>108252</xdr:rowOff>
    </xdr:to>
    <xdr:sp macro="" textlink="">
      <xdr:nvSpPr>
        <xdr:cNvPr id="263" name="フローチャート : 判断 262"/>
        <xdr:cNvSpPr/>
      </xdr:nvSpPr>
      <xdr:spPr>
        <a:xfrm>
          <a:off x="15240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118429</xdr:rowOff>
    </xdr:from>
    <xdr:ext cx="762000" cy="259045"/>
    <xdr:sp macro="" textlink="">
      <xdr:nvSpPr>
        <xdr:cNvPr id="264" name="テキスト ボックス 263"/>
        <xdr:cNvSpPr txBox="1"/>
      </xdr:nvSpPr>
      <xdr:spPr>
        <a:xfrm>
          <a:off x="14909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75898</xdr:rowOff>
    </xdr:from>
    <xdr:to>
      <xdr:col>21</xdr:col>
      <xdr:colOff>0</xdr:colOff>
      <xdr:row>83</xdr:row>
      <xdr:rowOff>110368</xdr:rowOff>
    </xdr:to>
    <xdr:cxnSp macro="">
      <xdr:nvCxnSpPr>
        <xdr:cNvPr id="265" name="直線コネクタ 264"/>
        <xdr:cNvCxnSpPr/>
      </xdr:nvCxnSpPr>
      <xdr:spPr>
        <a:xfrm>
          <a:off x="13512800" y="143062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36588</xdr:rowOff>
    </xdr:from>
    <xdr:to>
      <xdr:col>21</xdr:col>
      <xdr:colOff>50800</xdr:colOff>
      <xdr:row>83</xdr:row>
      <xdr:rowOff>138188</xdr:rowOff>
    </xdr:to>
    <xdr:sp macro="" textlink="">
      <xdr:nvSpPr>
        <xdr:cNvPr id="266" name="フローチャート : 判断 265"/>
        <xdr:cNvSpPr/>
      </xdr:nvSpPr>
      <xdr:spPr>
        <a:xfrm>
          <a:off x="14351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148365</xdr:rowOff>
    </xdr:from>
    <xdr:ext cx="762000" cy="259045"/>
    <xdr:sp macro="" textlink="">
      <xdr:nvSpPr>
        <xdr:cNvPr id="267" name="テキスト ボックス 266"/>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68" name="フローチャート : 判断 267"/>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136875</xdr:rowOff>
    </xdr:from>
    <xdr:ext cx="762000" cy="259045"/>
    <xdr:sp macro="" textlink="">
      <xdr:nvSpPr>
        <xdr:cNvPr id="269" name="テキスト ボックス 268"/>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75" name="円/楕円 274"/>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169532</xdr:rowOff>
    </xdr:from>
    <xdr:ext cx="762000" cy="259045"/>
    <xdr:sp macro="" textlink="">
      <xdr:nvSpPr>
        <xdr:cNvPr id="276" name="給与水準   （国との比較）該当値テキスト"/>
        <xdr:cNvSpPr txBox="1"/>
      </xdr:nvSpPr>
      <xdr:spPr>
        <a:xfrm>
          <a:off x="17106900" y="1439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7559</xdr:rowOff>
    </xdr:from>
    <xdr:to>
      <xdr:col>23</xdr:col>
      <xdr:colOff>457200</xdr:colOff>
      <xdr:row>89</xdr:row>
      <xdr:rowOff>109159</xdr:rowOff>
    </xdr:to>
    <xdr:sp macro="" textlink="">
      <xdr:nvSpPr>
        <xdr:cNvPr id="277" name="円/楕円 276"/>
        <xdr:cNvSpPr/>
      </xdr:nvSpPr>
      <xdr:spPr>
        <a:xfrm>
          <a:off x="16129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93936</xdr:rowOff>
    </xdr:from>
    <xdr:ext cx="736600" cy="259045"/>
    <xdr:sp macro="" textlink="">
      <xdr:nvSpPr>
        <xdr:cNvPr id="278" name="テキスト ボックス 277"/>
        <xdr:cNvSpPr txBox="1"/>
      </xdr:nvSpPr>
      <xdr:spPr>
        <a:xfrm>
          <a:off x="15798800" y="1535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30541</xdr:rowOff>
    </xdr:from>
    <xdr:to>
      <xdr:col>22</xdr:col>
      <xdr:colOff>254000</xdr:colOff>
      <xdr:row>89</xdr:row>
      <xdr:rowOff>132141</xdr:rowOff>
    </xdr:to>
    <xdr:sp macro="" textlink="">
      <xdr:nvSpPr>
        <xdr:cNvPr id="279" name="円/楕円 278"/>
        <xdr:cNvSpPr/>
      </xdr:nvSpPr>
      <xdr:spPr>
        <a:xfrm>
          <a:off x="15240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116918</xdr:rowOff>
    </xdr:from>
    <xdr:ext cx="762000" cy="259045"/>
    <xdr:sp macro="" textlink="">
      <xdr:nvSpPr>
        <xdr:cNvPr id="280" name="テキスト ボックス 279"/>
        <xdr:cNvSpPr txBox="1"/>
      </xdr:nvSpPr>
      <xdr:spPr>
        <a:xfrm>
          <a:off x="14909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81" name="円/楕円 280"/>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82" name="テキスト ボックス 281"/>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83" name="円/楕円 282"/>
        <xdr:cNvSpPr/>
      </xdr:nvSpPr>
      <xdr:spPr>
        <a:xfrm>
          <a:off x="13462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111475</xdr:rowOff>
    </xdr:from>
    <xdr:ext cx="762000" cy="259045"/>
    <xdr:sp macro="" textlink="">
      <xdr:nvSpPr>
        <xdr:cNvPr id="284" name="テキスト ボックス 283"/>
        <xdr:cNvSpPr txBox="1"/>
      </xdr:nvSpPr>
      <xdr:spPr>
        <a:xfrm>
          <a:off x="13131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類似団体平均・全国平均・愛知県平均をいずれも下回っている。</a:t>
          </a:r>
        </a:p>
        <a:p>
          <a:r>
            <a:rPr kumimoji="1" lang="ja-JP" altLang="en-US" sz="1300">
              <a:latin typeface="ＭＳ Ｐゴシック"/>
            </a:rPr>
            <a:t>　当市は約２０年後から人口の減少が見込まれるため、引き続き住民サービスを低下させることなく、事務の合理化・職員の適正配置を図ることで現在の水準を維持していく。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4" name="直線コネクタ 313"/>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5"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6" name="直線コネクタ 315"/>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7"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8" name="直線コネクタ 317"/>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75671</xdr:rowOff>
    </xdr:from>
    <xdr:to>
      <xdr:col>24</xdr:col>
      <xdr:colOff>558800</xdr:colOff>
      <xdr:row>60</xdr:row>
      <xdr:rowOff>87736</xdr:rowOff>
    </xdr:to>
    <xdr:cxnSp macro="">
      <xdr:nvCxnSpPr>
        <xdr:cNvPr id="319" name="直線コネクタ 318"/>
        <xdr:cNvCxnSpPr/>
      </xdr:nvCxnSpPr>
      <xdr:spPr>
        <a:xfrm>
          <a:off x="16179800" y="1036267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163318</xdr:rowOff>
    </xdr:from>
    <xdr:ext cx="762000" cy="259045"/>
    <xdr:sp macro="" textlink="">
      <xdr:nvSpPr>
        <xdr:cNvPr id="320" name="定員管理の状況平均値テキスト"/>
        <xdr:cNvSpPr txBox="1"/>
      </xdr:nvSpPr>
      <xdr:spPr>
        <a:xfrm>
          <a:off x="17106900" y="1062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21" name="フローチャート : 判断 320"/>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75671</xdr:rowOff>
    </xdr:from>
    <xdr:to>
      <xdr:col>23</xdr:col>
      <xdr:colOff>406400</xdr:colOff>
      <xdr:row>60</xdr:row>
      <xdr:rowOff>142029</xdr:rowOff>
    </xdr:to>
    <xdr:cxnSp macro="">
      <xdr:nvCxnSpPr>
        <xdr:cNvPr id="322" name="直線コネクタ 321"/>
        <xdr:cNvCxnSpPr/>
      </xdr:nvCxnSpPr>
      <xdr:spPr>
        <a:xfrm flipV="1">
          <a:off x="15290800" y="10362671"/>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3" name="フローチャート : 判断 322"/>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112200</xdr:rowOff>
    </xdr:from>
    <xdr:ext cx="736600" cy="259045"/>
    <xdr:sp macro="" textlink="">
      <xdr:nvSpPr>
        <xdr:cNvPr id="324" name="テキスト ボックス 323"/>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142029</xdr:rowOff>
    </xdr:from>
    <xdr:to>
      <xdr:col>22</xdr:col>
      <xdr:colOff>203200</xdr:colOff>
      <xdr:row>60</xdr:row>
      <xdr:rowOff>142029</xdr:rowOff>
    </xdr:to>
    <xdr:cxnSp macro="">
      <xdr:nvCxnSpPr>
        <xdr:cNvPr id="325" name="直線コネクタ 324"/>
        <xdr:cNvCxnSpPr/>
      </xdr:nvCxnSpPr>
      <xdr:spPr>
        <a:xfrm>
          <a:off x="14401800" y="1042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6" name="フローチャート : 判断 325"/>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166493</xdr:rowOff>
    </xdr:from>
    <xdr:ext cx="762000" cy="259045"/>
    <xdr:sp macro="" textlink="">
      <xdr:nvSpPr>
        <xdr:cNvPr id="327" name="テキスト ボックス 326"/>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142029</xdr:rowOff>
    </xdr:from>
    <xdr:to>
      <xdr:col>21</xdr:col>
      <xdr:colOff>0</xdr:colOff>
      <xdr:row>60</xdr:row>
      <xdr:rowOff>148061</xdr:rowOff>
    </xdr:to>
    <xdr:cxnSp macro="">
      <xdr:nvCxnSpPr>
        <xdr:cNvPr id="328" name="直線コネクタ 327"/>
        <xdr:cNvCxnSpPr/>
      </xdr:nvCxnSpPr>
      <xdr:spPr>
        <a:xfrm flipV="1">
          <a:off x="13512800" y="1042902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48471</xdr:rowOff>
    </xdr:from>
    <xdr:to>
      <xdr:col>21</xdr:col>
      <xdr:colOff>50800</xdr:colOff>
      <xdr:row>61</xdr:row>
      <xdr:rowOff>150071</xdr:rowOff>
    </xdr:to>
    <xdr:sp macro="" textlink="">
      <xdr:nvSpPr>
        <xdr:cNvPr id="329" name="フローチャート : 判断 328"/>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134848</xdr:rowOff>
    </xdr:from>
    <xdr:ext cx="762000" cy="259045"/>
    <xdr:sp macro="" textlink="">
      <xdr:nvSpPr>
        <xdr:cNvPr id="330" name="テキスト ボックス 329"/>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1" name="フローチャート : 判断 330"/>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138871</xdr:rowOff>
    </xdr:from>
    <xdr:ext cx="762000" cy="259045"/>
    <xdr:sp macro="" textlink="">
      <xdr:nvSpPr>
        <xdr:cNvPr id="332" name="テキスト ボックス 331"/>
        <xdr:cNvSpPr txBox="1"/>
      </xdr:nvSpPr>
      <xdr:spPr>
        <a:xfrm>
          <a:off x="13131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36936</xdr:rowOff>
    </xdr:from>
    <xdr:to>
      <xdr:col>24</xdr:col>
      <xdr:colOff>609600</xdr:colOff>
      <xdr:row>60</xdr:row>
      <xdr:rowOff>138536</xdr:rowOff>
    </xdr:to>
    <xdr:sp macro="" textlink="">
      <xdr:nvSpPr>
        <xdr:cNvPr id="338" name="円/楕円 337"/>
        <xdr:cNvSpPr/>
      </xdr:nvSpPr>
      <xdr:spPr>
        <a:xfrm>
          <a:off x="169672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53463</xdr:rowOff>
    </xdr:from>
    <xdr:ext cx="762000" cy="259045"/>
    <xdr:sp macro="" textlink="">
      <xdr:nvSpPr>
        <xdr:cNvPr id="339" name="定員管理の状況該当値テキスト"/>
        <xdr:cNvSpPr txBox="1"/>
      </xdr:nvSpPr>
      <xdr:spPr>
        <a:xfrm>
          <a:off x="17106900" y="1016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24871</xdr:rowOff>
    </xdr:from>
    <xdr:to>
      <xdr:col>23</xdr:col>
      <xdr:colOff>457200</xdr:colOff>
      <xdr:row>60</xdr:row>
      <xdr:rowOff>126471</xdr:rowOff>
    </xdr:to>
    <xdr:sp macro="" textlink="">
      <xdr:nvSpPr>
        <xdr:cNvPr id="340" name="円/楕円 339"/>
        <xdr:cNvSpPr/>
      </xdr:nvSpPr>
      <xdr:spPr>
        <a:xfrm>
          <a:off x="16129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136648</xdr:rowOff>
    </xdr:from>
    <xdr:ext cx="736600" cy="259045"/>
    <xdr:sp macro="" textlink="">
      <xdr:nvSpPr>
        <xdr:cNvPr id="341" name="テキスト ボックス 340"/>
        <xdr:cNvSpPr txBox="1"/>
      </xdr:nvSpPr>
      <xdr:spPr>
        <a:xfrm>
          <a:off x="15798800" y="1008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91229</xdr:rowOff>
    </xdr:from>
    <xdr:to>
      <xdr:col>22</xdr:col>
      <xdr:colOff>254000</xdr:colOff>
      <xdr:row>61</xdr:row>
      <xdr:rowOff>21379</xdr:rowOff>
    </xdr:to>
    <xdr:sp macro="" textlink="">
      <xdr:nvSpPr>
        <xdr:cNvPr id="342" name="円/楕円 341"/>
        <xdr:cNvSpPr/>
      </xdr:nvSpPr>
      <xdr:spPr>
        <a:xfrm>
          <a:off x="15240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31556</xdr:rowOff>
    </xdr:from>
    <xdr:ext cx="762000" cy="259045"/>
    <xdr:sp macro="" textlink="">
      <xdr:nvSpPr>
        <xdr:cNvPr id="343" name="テキスト ボックス 342"/>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91229</xdr:rowOff>
    </xdr:from>
    <xdr:to>
      <xdr:col>21</xdr:col>
      <xdr:colOff>50800</xdr:colOff>
      <xdr:row>61</xdr:row>
      <xdr:rowOff>21379</xdr:rowOff>
    </xdr:to>
    <xdr:sp macro="" textlink="">
      <xdr:nvSpPr>
        <xdr:cNvPr id="344" name="円/楕円 343"/>
        <xdr:cNvSpPr/>
      </xdr:nvSpPr>
      <xdr:spPr>
        <a:xfrm>
          <a:off x="14351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31556</xdr:rowOff>
    </xdr:from>
    <xdr:ext cx="762000" cy="259045"/>
    <xdr:sp macro="" textlink="">
      <xdr:nvSpPr>
        <xdr:cNvPr id="345" name="テキスト ボックス 344"/>
        <xdr:cNvSpPr txBox="1"/>
      </xdr:nvSpPr>
      <xdr:spPr>
        <a:xfrm>
          <a:off x="14020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97261</xdr:rowOff>
    </xdr:from>
    <xdr:to>
      <xdr:col>19</xdr:col>
      <xdr:colOff>533400</xdr:colOff>
      <xdr:row>61</xdr:row>
      <xdr:rowOff>27411</xdr:rowOff>
    </xdr:to>
    <xdr:sp macro="" textlink="">
      <xdr:nvSpPr>
        <xdr:cNvPr id="346" name="円/楕円 345"/>
        <xdr:cNvSpPr/>
      </xdr:nvSpPr>
      <xdr:spPr>
        <a:xfrm>
          <a:off x="13462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37588</xdr:rowOff>
    </xdr:from>
    <xdr:ext cx="762000" cy="259045"/>
    <xdr:sp macro="" textlink="">
      <xdr:nvSpPr>
        <xdr:cNvPr id="347" name="テキスト ボックス 346"/>
        <xdr:cNvSpPr txBox="1"/>
      </xdr:nvSpPr>
      <xdr:spPr>
        <a:xfrm>
          <a:off x="13131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減の要因は、分母は標準税収入額等、普通交付税、臨時財政対策債発行可能額が増加したこと、分子については、元利償還金が若干増加したものの、控除される基準財政需要額が増加したため、単年度実質公債費比率が△</a:t>
          </a:r>
          <a:r>
            <a:rPr kumimoji="1" lang="en-US" altLang="ja-JP" sz="1300">
              <a:latin typeface="ＭＳ Ｐゴシック"/>
            </a:rPr>
            <a:t>0.289</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数値は年々良くなっているが、今後５年間は、知立駅連続立体交差事業、駅周辺土地区画整理事業をはじめとする知立駅周辺整備事業の本格化に伴う起債発行額の増により、徐々に数値が悪化していくことが予想されるため、今後も緊急度・住民ニーズを的確に把握した事業の選択により、起債に依存す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110490</xdr:rowOff>
    </xdr:from>
    <xdr:to>
      <xdr:col>24</xdr:col>
      <xdr:colOff>558800</xdr:colOff>
      <xdr:row>45</xdr:row>
      <xdr:rowOff>74083</xdr:rowOff>
    </xdr:to>
    <xdr:cxnSp macro="">
      <xdr:nvCxnSpPr>
        <xdr:cNvPr id="375" name="直線コネクタ 374"/>
        <xdr:cNvCxnSpPr/>
      </xdr:nvCxnSpPr>
      <xdr:spPr>
        <a:xfrm flipV="1">
          <a:off x="17018000" y="645414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6"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7" name="直線コネクタ 376"/>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25417</xdr:rowOff>
    </xdr:from>
    <xdr:ext cx="762000" cy="259045"/>
    <xdr:sp macro="" textlink="">
      <xdr:nvSpPr>
        <xdr:cNvPr id="378"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110490</xdr:rowOff>
    </xdr:from>
    <xdr:to>
      <xdr:col>24</xdr:col>
      <xdr:colOff>647700</xdr:colOff>
      <xdr:row>37</xdr:row>
      <xdr:rowOff>110490</xdr:rowOff>
    </xdr:to>
    <xdr:cxnSp macro="">
      <xdr:nvCxnSpPr>
        <xdr:cNvPr id="379" name="直線コネクタ 378"/>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33020</xdr:rowOff>
    </xdr:from>
    <xdr:to>
      <xdr:col>24</xdr:col>
      <xdr:colOff>558800</xdr:colOff>
      <xdr:row>39</xdr:row>
      <xdr:rowOff>105410</xdr:rowOff>
    </xdr:to>
    <xdr:cxnSp macro="">
      <xdr:nvCxnSpPr>
        <xdr:cNvPr id="380" name="直線コネクタ 379"/>
        <xdr:cNvCxnSpPr/>
      </xdr:nvCxnSpPr>
      <xdr:spPr>
        <a:xfrm flipV="1">
          <a:off x="16179800" y="67195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75371</xdr:rowOff>
    </xdr:from>
    <xdr:ext cx="762000" cy="259045"/>
    <xdr:sp macro="" textlink="">
      <xdr:nvSpPr>
        <xdr:cNvPr id="381" name="公債費負担の状況平均値テキスト"/>
        <xdr:cNvSpPr txBox="1"/>
      </xdr:nvSpPr>
      <xdr:spPr>
        <a:xfrm>
          <a:off x="17106900" y="727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382" name="フローチャート : 判断 381"/>
        <xdr:cNvSpPr/>
      </xdr:nvSpPr>
      <xdr:spPr>
        <a:xfrm>
          <a:off x="169672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39</xdr:row>
      <xdr:rowOff>145627</xdr:rowOff>
    </xdr:to>
    <xdr:cxnSp macro="">
      <xdr:nvCxnSpPr>
        <xdr:cNvPr id="383" name="直線コネクタ 382"/>
        <xdr:cNvCxnSpPr/>
      </xdr:nvCxnSpPr>
      <xdr:spPr>
        <a:xfrm flipV="1">
          <a:off x="15290800" y="67919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167640</xdr:rowOff>
    </xdr:from>
    <xdr:to>
      <xdr:col>23</xdr:col>
      <xdr:colOff>457200</xdr:colOff>
      <xdr:row>43</xdr:row>
      <xdr:rowOff>97790</xdr:rowOff>
    </xdr:to>
    <xdr:sp macro="" textlink="">
      <xdr:nvSpPr>
        <xdr:cNvPr id="384" name="フローチャート : 判断 383"/>
        <xdr:cNvSpPr/>
      </xdr:nvSpPr>
      <xdr:spPr>
        <a:xfrm>
          <a:off x="16129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385" name="テキスト ボックス 384"/>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145627</xdr:rowOff>
    </xdr:from>
    <xdr:to>
      <xdr:col>22</xdr:col>
      <xdr:colOff>203200</xdr:colOff>
      <xdr:row>40</xdr:row>
      <xdr:rowOff>6350</xdr:rowOff>
    </xdr:to>
    <xdr:cxnSp macro="">
      <xdr:nvCxnSpPr>
        <xdr:cNvPr id="386" name="直線コネクタ 385"/>
        <xdr:cNvCxnSpPr/>
      </xdr:nvCxnSpPr>
      <xdr:spPr>
        <a:xfrm flipV="1">
          <a:off x="14401800" y="68321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52494</xdr:rowOff>
    </xdr:from>
    <xdr:to>
      <xdr:col>22</xdr:col>
      <xdr:colOff>254000</xdr:colOff>
      <xdr:row>43</xdr:row>
      <xdr:rowOff>154094</xdr:rowOff>
    </xdr:to>
    <xdr:sp macro="" textlink="">
      <xdr:nvSpPr>
        <xdr:cNvPr id="387" name="フローチャート : 判断 386"/>
        <xdr:cNvSpPr/>
      </xdr:nvSpPr>
      <xdr:spPr>
        <a:xfrm>
          <a:off x="15240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388" name="テキスト ボックス 387"/>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6350</xdr:rowOff>
    </xdr:from>
    <xdr:to>
      <xdr:col>21</xdr:col>
      <xdr:colOff>0</xdr:colOff>
      <xdr:row>40</xdr:row>
      <xdr:rowOff>30480</xdr:rowOff>
    </xdr:to>
    <xdr:cxnSp macro="">
      <xdr:nvCxnSpPr>
        <xdr:cNvPr id="389" name="直線コネクタ 388"/>
        <xdr:cNvCxnSpPr/>
      </xdr:nvCxnSpPr>
      <xdr:spPr>
        <a:xfrm flipV="1">
          <a:off x="13512800" y="686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0" name="フローチャート : 判断 389"/>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1" name="テキスト ボックス 390"/>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392" name="フローチャート : 判断 391"/>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393" name="テキスト ボックス 392"/>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153670</xdr:rowOff>
    </xdr:from>
    <xdr:to>
      <xdr:col>24</xdr:col>
      <xdr:colOff>609600</xdr:colOff>
      <xdr:row>39</xdr:row>
      <xdr:rowOff>83820</xdr:rowOff>
    </xdr:to>
    <xdr:sp macro="" textlink="">
      <xdr:nvSpPr>
        <xdr:cNvPr id="399" name="円/楕円 398"/>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170197</xdr:rowOff>
    </xdr:from>
    <xdr:ext cx="762000" cy="259045"/>
    <xdr:sp macro="" textlink="">
      <xdr:nvSpPr>
        <xdr:cNvPr id="400"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1" name="円/楕円 400"/>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2" name="テキスト ボックス 401"/>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94827</xdr:rowOff>
    </xdr:from>
    <xdr:to>
      <xdr:col>22</xdr:col>
      <xdr:colOff>254000</xdr:colOff>
      <xdr:row>40</xdr:row>
      <xdr:rowOff>24977</xdr:rowOff>
    </xdr:to>
    <xdr:sp macro="" textlink="">
      <xdr:nvSpPr>
        <xdr:cNvPr id="403" name="円/楕円 402"/>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35154</xdr:rowOff>
    </xdr:from>
    <xdr:ext cx="762000" cy="259045"/>
    <xdr:sp macro="" textlink="">
      <xdr:nvSpPr>
        <xdr:cNvPr id="404" name="テキスト ボックス 403"/>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127000</xdr:rowOff>
    </xdr:from>
    <xdr:to>
      <xdr:col>21</xdr:col>
      <xdr:colOff>50800</xdr:colOff>
      <xdr:row>40</xdr:row>
      <xdr:rowOff>57150</xdr:rowOff>
    </xdr:to>
    <xdr:sp macro="" textlink="">
      <xdr:nvSpPr>
        <xdr:cNvPr id="405" name="円/楕円 404"/>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406" name="テキスト ボックス 405"/>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151130</xdr:rowOff>
    </xdr:from>
    <xdr:to>
      <xdr:col>19</xdr:col>
      <xdr:colOff>533400</xdr:colOff>
      <xdr:row>40</xdr:row>
      <xdr:rowOff>81280</xdr:rowOff>
    </xdr:to>
    <xdr:sp macro="" textlink="">
      <xdr:nvSpPr>
        <xdr:cNvPr id="407" name="円/楕円 406"/>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91457</xdr:rowOff>
    </xdr:from>
    <xdr:ext cx="762000" cy="259045"/>
    <xdr:sp macro="" textlink="">
      <xdr:nvSpPr>
        <xdr:cNvPr id="408" name="テキスト ボックス 407"/>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地方債の残高等の将来負担額に対し、充当可能な財源が確保されているため、「－」（バー）となっており、現時点では良好の状態である。</a:t>
          </a:r>
          <a:endParaRPr lang="ja-JP" altLang="ja-JP" sz="1300">
            <a:effectLst/>
          </a:endParaRPr>
        </a:p>
        <a:p>
          <a:pPr rtl="0"/>
          <a:r>
            <a:rPr lang="ja-JP" altLang="ja-JP" sz="1300">
              <a:solidFill>
                <a:schemeClr val="dk1"/>
              </a:solidFill>
              <a:effectLst/>
              <a:latin typeface="+mn-lt"/>
              <a:ea typeface="+mn-ea"/>
              <a:cs typeface="+mn-cs"/>
            </a:rPr>
            <a:t>　しかし、</a:t>
          </a:r>
          <a:r>
            <a:rPr lang="ja-JP" altLang="en-US" sz="1300">
              <a:solidFill>
                <a:schemeClr val="dk1"/>
              </a:solidFill>
              <a:effectLst/>
              <a:latin typeface="+mn-lt"/>
              <a:ea typeface="+mn-ea"/>
              <a:cs typeface="+mn-cs"/>
            </a:rPr>
            <a:t>知立駅連続立体交差事業、駅周辺土地区画整理事業をはじめとする知立駅周辺整備事業に加え、公共施設保全計画に基づいた保全事業等の</a:t>
          </a:r>
          <a:r>
            <a:rPr lang="ja-JP" altLang="ja-JP" sz="1300">
              <a:solidFill>
                <a:schemeClr val="dk1"/>
              </a:solidFill>
              <a:effectLst/>
              <a:latin typeface="+mn-lt"/>
              <a:ea typeface="+mn-ea"/>
              <a:cs typeface="+mn-cs"/>
            </a:rPr>
            <a:t>事業費の増により、新規地方債の発行は増加する見込みであるため、後世への負担を少しでも軽減するよう、新規事業の実施は、費用対効果を十分検証したうえで決定し、健全な財政運営に努める。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39" name="直線コネクタ 438"/>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40"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41" name="直線コネクタ 440"/>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2"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3" name="直線コネクタ 442"/>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137298</xdr:rowOff>
    </xdr:from>
    <xdr:ext cx="762000" cy="259045"/>
    <xdr:sp macro="" textlink="">
      <xdr:nvSpPr>
        <xdr:cNvPr id="444" name="将来負担の状況平均値テキスト"/>
        <xdr:cNvSpPr txBox="1"/>
      </xdr:nvSpPr>
      <xdr:spPr>
        <a:xfrm>
          <a:off x="17106900" y="270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5" name="フローチャート : 判断 444"/>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46" name="フローチャート : 判断 445"/>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63940</xdr:rowOff>
    </xdr:from>
    <xdr:ext cx="736600" cy="259045"/>
    <xdr:sp macro="" textlink="">
      <xdr:nvSpPr>
        <xdr:cNvPr id="447" name="テキスト ボックス 446"/>
        <xdr:cNvSpPr txBox="1"/>
      </xdr:nvSpPr>
      <xdr:spPr>
        <a:xfrm>
          <a:off x="15798800" y="263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21106</xdr:rowOff>
    </xdr:from>
    <xdr:to>
      <xdr:col>22</xdr:col>
      <xdr:colOff>254000</xdr:colOff>
      <xdr:row>17</xdr:row>
      <xdr:rowOff>122706</xdr:rowOff>
    </xdr:to>
    <xdr:sp macro="" textlink="">
      <xdr:nvSpPr>
        <xdr:cNvPr id="448" name="フローチャート : 判断 447"/>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132883</xdr:rowOff>
    </xdr:from>
    <xdr:ext cx="762000" cy="259045"/>
    <xdr:sp macro="" textlink="">
      <xdr:nvSpPr>
        <xdr:cNvPr id="449" name="テキスト ボックス 448"/>
        <xdr:cNvSpPr txBox="1"/>
      </xdr:nvSpPr>
      <xdr:spPr>
        <a:xfrm>
          <a:off x="14909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136011</xdr:rowOff>
    </xdr:from>
    <xdr:to>
      <xdr:col>21</xdr:col>
      <xdr:colOff>50800</xdr:colOff>
      <xdr:row>18</xdr:row>
      <xdr:rowOff>66161</xdr:rowOff>
    </xdr:to>
    <xdr:sp macro="" textlink="">
      <xdr:nvSpPr>
        <xdr:cNvPr id="450" name="フローチャート : 判断 449"/>
        <xdr:cNvSpPr/>
      </xdr:nvSpPr>
      <xdr:spPr>
        <a:xfrm>
          <a:off x="14351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76338</xdr:rowOff>
    </xdr:from>
    <xdr:ext cx="762000" cy="259045"/>
    <xdr:sp macro="" textlink="">
      <xdr:nvSpPr>
        <xdr:cNvPr id="451" name="テキスト ボックス 450"/>
        <xdr:cNvSpPr txBox="1"/>
      </xdr:nvSpPr>
      <xdr:spPr>
        <a:xfrm>
          <a:off x="14020800" y="28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23162</xdr:rowOff>
    </xdr:from>
    <xdr:to>
      <xdr:col>19</xdr:col>
      <xdr:colOff>533400</xdr:colOff>
      <xdr:row>18</xdr:row>
      <xdr:rowOff>124762</xdr:rowOff>
    </xdr:to>
    <xdr:sp macro="" textlink="">
      <xdr:nvSpPr>
        <xdr:cNvPr id="452" name="フローチャート : 判断 451"/>
        <xdr:cNvSpPr/>
      </xdr:nvSpPr>
      <xdr:spPr>
        <a:xfrm>
          <a:off x="13462000" y="310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134939</xdr:rowOff>
    </xdr:from>
    <xdr:ext cx="762000" cy="259045"/>
    <xdr:sp macro="" textlink="">
      <xdr:nvSpPr>
        <xdr:cNvPr id="453" name="テキスト ボックス 452"/>
        <xdr:cNvSpPr txBox="1"/>
      </xdr:nvSpPr>
      <xdr:spPr>
        <a:xfrm>
          <a:off x="13131800" y="287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70,723
66,654
16.34
22,235,657
20,862,910
1,314,126
12,520,754
16,494,127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類似団体平均からはやや高いものの、全国平均及び愛知県平均とは同水準で推移している。</a:t>
          </a:r>
        </a:p>
        <a:p>
          <a:r>
            <a:rPr kumimoji="1" lang="ja-JP" altLang="en-US" sz="1300">
              <a:latin typeface="ＭＳ Ｐゴシック"/>
            </a:rPr>
            <a:t>　しかし、ゴミ処理業務及び消防業務を一部事務組合・広域連合で行なっており、これらの一部事務組合等の人件費分に充てる負担金を含めると比率は上昇する。</a:t>
          </a:r>
        </a:p>
        <a:p>
          <a:r>
            <a:rPr kumimoji="1" lang="ja-JP" altLang="en-US" sz="1300">
              <a:latin typeface="ＭＳ Ｐゴシック"/>
            </a:rPr>
            <a:t>　住民サービスを低下させることなく、事務の合理化・職員の適正配置を図ることで人件費の抑制に努め、引き続き現在の水準を維持していく。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167822</xdr:rowOff>
    </xdr:from>
    <xdr:to>
      <xdr:col>7</xdr:col>
      <xdr:colOff>15875</xdr:colOff>
      <xdr:row>38</xdr:row>
      <xdr:rowOff>137885</xdr:rowOff>
    </xdr:to>
    <xdr:cxnSp macro="">
      <xdr:nvCxnSpPr>
        <xdr:cNvPr id="67" name="直線コネクタ 66"/>
        <xdr:cNvCxnSpPr/>
      </xdr:nvCxnSpPr>
      <xdr:spPr>
        <a:xfrm flipV="1">
          <a:off x="3987800" y="65114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137885</xdr:rowOff>
    </xdr:from>
    <xdr:to>
      <xdr:col>5</xdr:col>
      <xdr:colOff>549275</xdr:colOff>
      <xdr:row>38</xdr:row>
      <xdr:rowOff>159657</xdr:rowOff>
    </xdr:to>
    <xdr:cxnSp macro="">
      <xdr:nvCxnSpPr>
        <xdr:cNvPr id="70" name="直線コネクタ 69"/>
        <xdr:cNvCxnSpPr/>
      </xdr:nvCxnSpPr>
      <xdr:spPr>
        <a:xfrm flipV="1">
          <a:off x="3098800" y="6652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2" name="テキスト ボックス 71"/>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159657</xdr:rowOff>
    </xdr:from>
    <xdr:to>
      <xdr:col>4</xdr:col>
      <xdr:colOff>346075</xdr:colOff>
      <xdr:row>39</xdr:row>
      <xdr:rowOff>31750</xdr:rowOff>
    </xdr:to>
    <xdr:cxnSp macro="">
      <xdr:nvCxnSpPr>
        <xdr:cNvPr id="73" name="直線コネクタ 72"/>
        <xdr:cNvCxnSpPr/>
      </xdr:nvCxnSpPr>
      <xdr:spPr>
        <a:xfrm flipV="1">
          <a:off x="2209800" y="6674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5" name="テキスト ボックス 74"/>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9978</xdr:rowOff>
    </xdr:from>
    <xdr:to>
      <xdr:col>3</xdr:col>
      <xdr:colOff>142875</xdr:colOff>
      <xdr:row>39</xdr:row>
      <xdr:rowOff>31750</xdr:rowOff>
    </xdr:to>
    <xdr:cxnSp macro="">
      <xdr:nvCxnSpPr>
        <xdr:cNvPr id="76" name="直線コネクタ 75"/>
        <xdr:cNvCxnSpPr/>
      </xdr:nvCxnSpPr>
      <xdr:spPr>
        <a:xfrm>
          <a:off x="1320800" y="6696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43543</xdr:rowOff>
    </xdr:from>
    <xdr:to>
      <xdr:col>3</xdr:col>
      <xdr:colOff>193675</xdr:colOff>
      <xdr:row>38</xdr:row>
      <xdr:rowOff>145143</xdr:rowOff>
    </xdr:to>
    <xdr:sp macro="" textlink="">
      <xdr:nvSpPr>
        <xdr:cNvPr id="77" name="フローチャート : 判断 76"/>
        <xdr:cNvSpPr/>
      </xdr:nvSpPr>
      <xdr:spPr>
        <a:xfrm>
          <a:off x="2159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155320</xdr:rowOff>
    </xdr:from>
    <xdr:ext cx="762000" cy="259045"/>
    <xdr:sp macro="" textlink="">
      <xdr:nvSpPr>
        <xdr:cNvPr id="78" name="テキスト ボックス 77"/>
        <xdr:cNvSpPr txBox="1"/>
      </xdr:nvSpPr>
      <xdr:spPr>
        <a:xfrm>
          <a:off x="1828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9" name="フローチャート : 判断 78"/>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80" name="テキスト ボックス 79"/>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86" name="円/楕円 85"/>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89099</xdr:rowOff>
    </xdr:from>
    <xdr:ext cx="762000" cy="259045"/>
    <xdr:sp macro="" textlink="">
      <xdr:nvSpPr>
        <xdr:cNvPr id="87" name="人件費該当値テキスト"/>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87085</xdr:rowOff>
    </xdr:from>
    <xdr:to>
      <xdr:col>5</xdr:col>
      <xdr:colOff>600075</xdr:colOff>
      <xdr:row>39</xdr:row>
      <xdr:rowOff>17235</xdr:rowOff>
    </xdr:to>
    <xdr:sp macro="" textlink="">
      <xdr:nvSpPr>
        <xdr:cNvPr id="88" name="円/楕円 87"/>
        <xdr:cNvSpPr/>
      </xdr:nvSpPr>
      <xdr:spPr>
        <a:xfrm>
          <a:off x="3937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2012</xdr:rowOff>
    </xdr:from>
    <xdr:ext cx="736600" cy="259045"/>
    <xdr:sp macro="" textlink="">
      <xdr:nvSpPr>
        <xdr:cNvPr id="89" name="テキスト ボックス 88"/>
        <xdr:cNvSpPr txBox="1"/>
      </xdr:nvSpPr>
      <xdr:spPr>
        <a:xfrm>
          <a:off x="3606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108857</xdr:rowOff>
    </xdr:from>
    <xdr:to>
      <xdr:col>4</xdr:col>
      <xdr:colOff>396875</xdr:colOff>
      <xdr:row>39</xdr:row>
      <xdr:rowOff>39007</xdr:rowOff>
    </xdr:to>
    <xdr:sp macro="" textlink="">
      <xdr:nvSpPr>
        <xdr:cNvPr id="90" name="円/楕円 89"/>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23784</xdr:rowOff>
    </xdr:from>
    <xdr:ext cx="762000" cy="259045"/>
    <xdr:sp macro="" textlink="">
      <xdr:nvSpPr>
        <xdr:cNvPr id="91" name="テキスト ボックス 90"/>
        <xdr:cNvSpPr txBox="1"/>
      </xdr:nvSpPr>
      <xdr:spPr>
        <a:xfrm>
          <a:off x="2717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152400</xdr:rowOff>
    </xdr:from>
    <xdr:to>
      <xdr:col>3</xdr:col>
      <xdr:colOff>193675</xdr:colOff>
      <xdr:row>39</xdr:row>
      <xdr:rowOff>82550</xdr:rowOff>
    </xdr:to>
    <xdr:sp macro="" textlink="">
      <xdr:nvSpPr>
        <xdr:cNvPr id="92" name="円/楕円 91"/>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93" name="テキスト ボックス 92"/>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94" name="円/楕円 93"/>
        <xdr:cNvSpPr/>
      </xdr:nvSpPr>
      <xdr:spPr>
        <a:xfrm>
          <a:off x="1270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70955</xdr:rowOff>
    </xdr:from>
    <xdr:ext cx="762000" cy="259045"/>
    <xdr:sp macro="" textlink="">
      <xdr:nvSpPr>
        <xdr:cNvPr id="95" name="テキスト ボックス 94"/>
        <xdr:cNvSpPr txBox="1"/>
      </xdr:nvSpPr>
      <xdr:spPr>
        <a:xfrm>
          <a:off x="939800" y="64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職員人数を抑制し臨時職員への移行及び民間委託の推進をしてきたことから、類似団体・全国平均と比較して高い水準で推移している。</a:t>
          </a:r>
        </a:p>
        <a:p>
          <a:r>
            <a:rPr kumimoji="1" lang="ja-JP" altLang="en-US" sz="1300">
              <a:latin typeface="ＭＳ Ｐゴシック"/>
            </a:rPr>
            <a:t>　物件費の削減は人件費の水準と併せて総合的に判断し経費削減に努めていく。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99786</xdr:rowOff>
    </xdr:from>
    <xdr:to>
      <xdr:col>24</xdr:col>
      <xdr:colOff>31750</xdr:colOff>
      <xdr:row>20</xdr:row>
      <xdr:rowOff>143328</xdr:rowOff>
    </xdr:to>
    <xdr:cxnSp macro="">
      <xdr:nvCxnSpPr>
        <xdr:cNvPr id="130" name="直線コネクタ 129"/>
        <xdr:cNvCxnSpPr/>
      </xdr:nvCxnSpPr>
      <xdr:spPr>
        <a:xfrm flipV="1">
          <a:off x="15671800" y="35287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198</xdr:rowOff>
    </xdr:from>
    <xdr:ext cx="762000" cy="259045"/>
    <xdr:sp macro="" textlink="">
      <xdr:nvSpPr>
        <xdr:cNvPr id="131"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151493</xdr:rowOff>
    </xdr:from>
    <xdr:to>
      <xdr:col>22</xdr:col>
      <xdr:colOff>565150</xdr:colOff>
      <xdr:row>20</xdr:row>
      <xdr:rowOff>143328</xdr:rowOff>
    </xdr:to>
    <xdr:cxnSp macro="">
      <xdr:nvCxnSpPr>
        <xdr:cNvPr id="133" name="直線コネクタ 132"/>
        <xdr:cNvCxnSpPr/>
      </xdr:nvCxnSpPr>
      <xdr:spPr>
        <a:xfrm>
          <a:off x="14782800" y="3409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5" name="テキスト ボックス 134"/>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151493</xdr:rowOff>
    </xdr:from>
    <xdr:to>
      <xdr:col>21</xdr:col>
      <xdr:colOff>361950</xdr:colOff>
      <xdr:row>20</xdr:row>
      <xdr:rowOff>154214</xdr:rowOff>
    </xdr:to>
    <xdr:cxnSp macro="">
      <xdr:nvCxnSpPr>
        <xdr:cNvPr id="136" name="直線コネクタ 135"/>
        <xdr:cNvCxnSpPr/>
      </xdr:nvCxnSpPr>
      <xdr:spPr>
        <a:xfrm flipV="1">
          <a:off x="13893800" y="34090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8" name="テキスト ボックス 137"/>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1814</xdr:rowOff>
    </xdr:from>
    <xdr:to>
      <xdr:col>20</xdr:col>
      <xdr:colOff>158750</xdr:colOff>
      <xdr:row>20</xdr:row>
      <xdr:rowOff>154214</xdr:rowOff>
    </xdr:to>
    <xdr:cxnSp macro="">
      <xdr:nvCxnSpPr>
        <xdr:cNvPr id="139" name="直線コネクタ 138"/>
        <xdr:cNvCxnSpPr/>
      </xdr:nvCxnSpPr>
      <xdr:spPr>
        <a:xfrm>
          <a:off x="13004800" y="34308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40" name="フローチャート : 判断 139"/>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1" name="テキスト ボックス 140"/>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42" name="フローチャート : 判断 141"/>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138991</xdr:rowOff>
    </xdr:from>
    <xdr:ext cx="762000" cy="259045"/>
    <xdr:sp macro="" textlink="">
      <xdr:nvSpPr>
        <xdr:cNvPr id="143" name="テキスト ボックス 142"/>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48986</xdr:rowOff>
    </xdr:from>
    <xdr:to>
      <xdr:col>24</xdr:col>
      <xdr:colOff>82550</xdr:colOff>
      <xdr:row>20</xdr:row>
      <xdr:rowOff>150586</xdr:rowOff>
    </xdr:to>
    <xdr:sp macro="" textlink="">
      <xdr:nvSpPr>
        <xdr:cNvPr id="149" name="円/楕円 148"/>
        <xdr:cNvSpPr/>
      </xdr:nvSpPr>
      <xdr:spPr>
        <a:xfrm>
          <a:off x="164592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21063</xdr:rowOff>
    </xdr:from>
    <xdr:ext cx="762000" cy="259045"/>
    <xdr:sp macro="" textlink="">
      <xdr:nvSpPr>
        <xdr:cNvPr id="150" name="物件費該当値テキスト"/>
        <xdr:cNvSpPr txBox="1"/>
      </xdr:nvSpPr>
      <xdr:spPr>
        <a:xfrm>
          <a:off x="16598900" y="34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92528</xdr:rowOff>
    </xdr:from>
    <xdr:to>
      <xdr:col>22</xdr:col>
      <xdr:colOff>615950</xdr:colOff>
      <xdr:row>21</xdr:row>
      <xdr:rowOff>22678</xdr:rowOff>
    </xdr:to>
    <xdr:sp macro="" textlink="">
      <xdr:nvSpPr>
        <xdr:cNvPr id="151" name="円/楕円 150"/>
        <xdr:cNvSpPr/>
      </xdr:nvSpPr>
      <xdr:spPr>
        <a:xfrm>
          <a:off x="15621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7455</xdr:rowOff>
    </xdr:from>
    <xdr:ext cx="736600" cy="259045"/>
    <xdr:sp macro="" textlink="">
      <xdr:nvSpPr>
        <xdr:cNvPr id="152" name="テキスト ボックス 151"/>
        <xdr:cNvSpPr txBox="1"/>
      </xdr:nvSpPr>
      <xdr:spPr>
        <a:xfrm>
          <a:off x="15290800" y="360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100693</xdr:rowOff>
    </xdr:from>
    <xdr:to>
      <xdr:col>21</xdr:col>
      <xdr:colOff>412750</xdr:colOff>
      <xdr:row>20</xdr:row>
      <xdr:rowOff>30843</xdr:rowOff>
    </xdr:to>
    <xdr:sp macro="" textlink="">
      <xdr:nvSpPr>
        <xdr:cNvPr id="153" name="円/楕円 152"/>
        <xdr:cNvSpPr/>
      </xdr:nvSpPr>
      <xdr:spPr>
        <a:xfrm>
          <a:off x="14732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15620</xdr:rowOff>
    </xdr:from>
    <xdr:ext cx="762000" cy="259045"/>
    <xdr:sp macro="" textlink="">
      <xdr:nvSpPr>
        <xdr:cNvPr id="154" name="テキスト ボックス 153"/>
        <xdr:cNvSpPr txBox="1"/>
      </xdr:nvSpPr>
      <xdr:spPr>
        <a:xfrm>
          <a:off x="14401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103414</xdr:rowOff>
    </xdr:from>
    <xdr:to>
      <xdr:col>20</xdr:col>
      <xdr:colOff>209550</xdr:colOff>
      <xdr:row>21</xdr:row>
      <xdr:rowOff>33564</xdr:rowOff>
    </xdr:to>
    <xdr:sp macro="" textlink="">
      <xdr:nvSpPr>
        <xdr:cNvPr id="155" name="円/楕円 154"/>
        <xdr:cNvSpPr/>
      </xdr:nvSpPr>
      <xdr:spPr>
        <a:xfrm>
          <a:off x="13843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18341</xdr:rowOff>
    </xdr:from>
    <xdr:ext cx="762000" cy="259045"/>
    <xdr:sp macro="" textlink="">
      <xdr:nvSpPr>
        <xdr:cNvPr id="156" name="テキスト ボックス 155"/>
        <xdr:cNvSpPr txBox="1"/>
      </xdr:nvSpPr>
      <xdr:spPr>
        <a:xfrm>
          <a:off x="13512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122464</xdr:rowOff>
    </xdr:from>
    <xdr:to>
      <xdr:col>19</xdr:col>
      <xdr:colOff>6350</xdr:colOff>
      <xdr:row>20</xdr:row>
      <xdr:rowOff>52614</xdr:rowOff>
    </xdr:to>
    <xdr:sp macro="" textlink="">
      <xdr:nvSpPr>
        <xdr:cNvPr id="157" name="円/楕円 156"/>
        <xdr:cNvSpPr/>
      </xdr:nvSpPr>
      <xdr:spPr>
        <a:xfrm>
          <a:off x="12954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37391</xdr:rowOff>
    </xdr:from>
    <xdr:ext cx="762000" cy="259045"/>
    <xdr:sp macro="" textlink="">
      <xdr:nvSpPr>
        <xdr:cNvPr id="158" name="テキスト ボックス 157"/>
        <xdr:cNvSpPr txBox="1"/>
      </xdr:nvSpPr>
      <xdr:spPr>
        <a:xfrm>
          <a:off x="12623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福祉サービス等扶助費の増により扶助費全体の事業費は増加しているが、扶助費充当一般財源が減少したことにより経常収支比率は昨年度より０．６減となった。しかし、歳出に占める扶助費の割合は年々増加しており、他事業へ影響を及ぼさないよう扶助費の増加傾向に歯止めをかけるよう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135165</xdr:rowOff>
    </xdr:from>
    <xdr:to>
      <xdr:col>7</xdr:col>
      <xdr:colOff>15875</xdr:colOff>
      <xdr:row>58</xdr:row>
      <xdr:rowOff>29028</xdr:rowOff>
    </xdr:to>
    <xdr:cxnSp macro="">
      <xdr:nvCxnSpPr>
        <xdr:cNvPr id="193" name="直線コネクタ 192"/>
        <xdr:cNvCxnSpPr/>
      </xdr:nvCxnSpPr>
      <xdr:spPr>
        <a:xfrm flipV="1">
          <a:off x="3987800" y="9907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4"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156935</xdr:rowOff>
    </xdr:from>
    <xdr:to>
      <xdr:col>5</xdr:col>
      <xdr:colOff>549275</xdr:colOff>
      <xdr:row>58</xdr:row>
      <xdr:rowOff>29028</xdr:rowOff>
    </xdr:to>
    <xdr:cxnSp macro="">
      <xdr:nvCxnSpPr>
        <xdr:cNvPr id="196" name="直線コネクタ 195"/>
        <xdr:cNvCxnSpPr/>
      </xdr:nvCxnSpPr>
      <xdr:spPr>
        <a:xfrm>
          <a:off x="3098800" y="9929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8" name="テキスト ボックス 197"/>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156935</xdr:rowOff>
    </xdr:from>
    <xdr:to>
      <xdr:col>4</xdr:col>
      <xdr:colOff>346075</xdr:colOff>
      <xdr:row>58</xdr:row>
      <xdr:rowOff>39915</xdr:rowOff>
    </xdr:to>
    <xdr:cxnSp macro="">
      <xdr:nvCxnSpPr>
        <xdr:cNvPr id="199" name="直線コネクタ 198"/>
        <xdr:cNvCxnSpPr/>
      </xdr:nvCxnSpPr>
      <xdr:spPr>
        <a:xfrm flipV="1">
          <a:off x="2209800" y="9929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01" name="テキスト ボックス 200"/>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154215</xdr:rowOff>
    </xdr:from>
    <xdr:to>
      <xdr:col>3</xdr:col>
      <xdr:colOff>142875</xdr:colOff>
      <xdr:row>58</xdr:row>
      <xdr:rowOff>39915</xdr:rowOff>
    </xdr:to>
    <xdr:cxnSp macro="">
      <xdr:nvCxnSpPr>
        <xdr:cNvPr id="202" name="直線コネクタ 201"/>
        <xdr:cNvCxnSpPr/>
      </xdr:nvCxnSpPr>
      <xdr:spPr>
        <a:xfrm>
          <a:off x="1320800" y="97554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70757</xdr:rowOff>
    </xdr:from>
    <xdr:to>
      <xdr:col>3</xdr:col>
      <xdr:colOff>193675</xdr:colOff>
      <xdr:row>57</xdr:row>
      <xdr:rowOff>907</xdr:rowOff>
    </xdr:to>
    <xdr:sp macro="" textlink="">
      <xdr:nvSpPr>
        <xdr:cNvPr id="203" name="フローチャート : 判断 202"/>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11084</xdr:rowOff>
    </xdr:from>
    <xdr:ext cx="762000" cy="259045"/>
    <xdr:sp macro="" textlink="">
      <xdr:nvSpPr>
        <xdr:cNvPr id="204" name="テキスト ボックス 203"/>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5443</xdr:rowOff>
    </xdr:from>
    <xdr:to>
      <xdr:col>1</xdr:col>
      <xdr:colOff>676275</xdr:colOff>
      <xdr:row>56</xdr:row>
      <xdr:rowOff>107043</xdr:rowOff>
    </xdr:to>
    <xdr:sp macro="" textlink="">
      <xdr:nvSpPr>
        <xdr:cNvPr id="205" name="フローチャート : 判断 204"/>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117220</xdr:rowOff>
    </xdr:from>
    <xdr:ext cx="762000" cy="259045"/>
    <xdr:sp macro="" textlink="">
      <xdr:nvSpPr>
        <xdr:cNvPr id="206" name="テキスト ボックス 205"/>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12" name="円/楕円 211"/>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13"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14" name="円/楕円 213"/>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215" name="テキスト ボックス 214"/>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106135</xdr:rowOff>
    </xdr:from>
    <xdr:to>
      <xdr:col>4</xdr:col>
      <xdr:colOff>396875</xdr:colOff>
      <xdr:row>58</xdr:row>
      <xdr:rowOff>36285</xdr:rowOff>
    </xdr:to>
    <xdr:sp macro="" textlink="">
      <xdr:nvSpPr>
        <xdr:cNvPr id="216" name="円/楕円 215"/>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21062</xdr:rowOff>
    </xdr:from>
    <xdr:ext cx="762000" cy="259045"/>
    <xdr:sp macro="" textlink="">
      <xdr:nvSpPr>
        <xdr:cNvPr id="217" name="テキスト ボックス 216"/>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160565</xdr:rowOff>
    </xdr:from>
    <xdr:to>
      <xdr:col>3</xdr:col>
      <xdr:colOff>193675</xdr:colOff>
      <xdr:row>58</xdr:row>
      <xdr:rowOff>90715</xdr:rowOff>
    </xdr:to>
    <xdr:sp macro="" textlink="">
      <xdr:nvSpPr>
        <xdr:cNvPr id="218" name="円/楕円 217"/>
        <xdr:cNvSpPr/>
      </xdr:nvSpPr>
      <xdr:spPr>
        <a:xfrm>
          <a:off x="2159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75492</xdr:rowOff>
    </xdr:from>
    <xdr:ext cx="762000" cy="259045"/>
    <xdr:sp macro="" textlink="">
      <xdr:nvSpPr>
        <xdr:cNvPr id="219" name="テキスト ボックス 218"/>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103415</xdr:rowOff>
    </xdr:from>
    <xdr:to>
      <xdr:col>1</xdr:col>
      <xdr:colOff>676275</xdr:colOff>
      <xdr:row>57</xdr:row>
      <xdr:rowOff>33565</xdr:rowOff>
    </xdr:to>
    <xdr:sp macro="" textlink="">
      <xdr:nvSpPr>
        <xdr:cNvPr id="220" name="円/楕円 219"/>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18342</xdr:rowOff>
    </xdr:from>
    <xdr:ext cx="762000" cy="259045"/>
    <xdr:sp macro="" textlink="">
      <xdr:nvSpPr>
        <xdr:cNvPr id="221" name="テキスト ボックス 220"/>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主なものは繰出金である。類似団体平均・全国平均を下回っており、国民健康保険事業への繰出金の減により数値が減少したが、今後も各事業において経費の削減及び歳入の適正化を図り、税収が主な財源である普通会計の負担軽減に努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82550</xdr:rowOff>
    </xdr:to>
    <xdr:cxnSp macro="">
      <xdr:nvCxnSpPr>
        <xdr:cNvPr id="254" name="直線コネクタ 253"/>
        <xdr:cNvCxnSpPr/>
      </xdr:nvCxnSpPr>
      <xdr:spPr>
        <a:xfrm flipV="1">
          <a:off x="15671800" y="9804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55"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6350</xdr:rowOff>
    </xdr:from>
    <xdr:to>
      <xdr:col>22</xdr:col>
      <xdr:colOff>565150</xdr:colOff>
      <xdr:row>57</xdr:row>
      <xdr:rowOff>82550</xdr:rowOff>
    </xdr:to>
    <xdr:cxnSp macro="">
      <xdr:nvCxnSpPr>
        <xdr:cNvPr id="257" name="直線コネクタ 256"/>
        <xdr:cNvCxnSpPr/>
      </xdr:nvCxnSpPr>
      <xdr:spPr>
        <a:xfrm>
          <a:off x="14782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59" name="テキスト ボックス 258"/>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57</xdr:row>
      <xdr:rowOff>6350</xdr:rowOff>
    </xdr:to>
    <xdr:cxnSp macro="">
      <xdr:nvCxnSpPr>
        <xdr:cNvPr id="260" name="直線コネクタ 259"/>
        <xdr:cNvCxnSpPr/>
      </xdr:nvCxnSpPr>
      <xdr:spPr>
        <a:xfrm>
          <a:off x="13893800" y="9613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62" name="テキスト ボックス 261"/>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57</xdr:row>
      <xdr:rowOff>31750</xdr:rowOff>
    </xdr:to>
    <xdr:cxnSp macro="">
      <xdr:nvCxnSpPr>
        <xdr:cNvPr id="263" name="直線コネクタ 262"/>
        <xdr:cNvCxnSpPr/>
      </xdr:nvCxnSpPr>
      <xdr:spPr>
        <a:xfrm flipV="1">
          <a:off x="13004800" y="9613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158750</xdr:rowOff>
    </xdr:from>
    <xdr:to>
      <xdr:col>20</xdr:col>
      <xdr:colOff>209550</xdr:colOff>
      <xdr:row>58</xdr:row>
      <xdr:rowOff>88900</xdr:rowOff>
    </xdr:to>
    <xdr:sp macro="" textlink="">
      <xdr:nvSpPr>
        <xdr:cNvPr id="264" name="フローチャート : 判断 263"/>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73677</xdr:rowOff>
    </xdr:from>
    <xdr:ext cx="762000" cy="259045"/>
    <xdr:sp macro="" textlink="">
      <xdr:nvSpPr>
        <xdr:cNvPr id="265" name="テキスト ボックス 264"/>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12700</xdr:rowOff>
    </xdr:from>
    <xdr:to>
      <xdr:col>19</xdr:col>
      <xdr:colOff>6350</xdr:colOff>
      <xdr:row>58</xdr:row>
      <xdr:rowOff>114300</xdr:rowOff>
    </xdr:to>
    <xdr:sp macro="" textlink="">
      <xdr:nvSpPr>
        <xdr:cNvPr id="266" name="フローチャート : 判断 265"/>
        <xdr:cNvSpPr/>
      </xdr:nvSpPr>
      <xdr:spPr>
        <a:xfrm>
          <a:off x="129540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99077</xdr:rowOff>
    </xdr:from>
    <xdr:ext cx="762000" cy="259045"/>
    <xdr:sp macro="" textlink="">
      <xdr:nvSpPr>
        <xdr:cNvPr id="267" name="テキスト ボックス 266"/>
        <xdr:cNvSpPr txBox="1"/>
      </xdr:nvSpPr>
      <xdr:spPr>
        <a:xfrm>
          <a:off x="12623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3" name="円/楕円 272"/>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168927</xdr:rowOff>
    </xdr:from>
    <xdr:ext cx="762000" cy="259045"/>
    <xdr:sp macro="" textlink="">
      <xdr:nvSpPr>
        <xdr:cNvPr id="274"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31750</xdr:rowOff>
    </xdr:from>
    <xdr:to>
      <xdr:col>22</xdr:col>
      <xdr:colOff>615950</xdr:colOff>
      <xdr:row>57</xdr:row>
      <xdr:rowOff>133350</xdr:rowOff>
    </xdr:to>
    <xdr:sp macro="" textlink="">
      <xdr:nvSpPr>
        <xdr:cNvPr id="275" name="円/楕円 274"/>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143527</xdr:rowOff>
    </xdr:from>
    <xdr:ext cx="736600" cy="259045"/>
    <xdr:sp macro="" textlink="">
      <xdr:nvSpPr>
        <xdr:cNvPr id="276" name="テキスト ボックス 275"/>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127000</xdr:rowOff>
    </xdr:from>
    <xdr:to>
      <xdr:col>21</xdr:col>
      <xdr:colOff>412750</xdr:colOff>
      <xdr:row>57</xdr:row>
      <xdr:rowOff>57150</xdr:rowOff>
    </xdr:to>
    <xdr:sp macro="" textlink="">
      <xdr:nvSpPr>
        <xdr:cNvPr id="277" name="円/楕円 276"/>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67327</xdr:rowOff>
    </xdr:from>
    <xdr:ext cx="762000" cy="259045"/>
    <xdr:sp macro="" textlink="">
      <xdr:nvSpPr>
        <xdr:cNvPr id="278" name="テキスト ボックス 277"/>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9" name="円/楕円 278"/>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80" name="テキスト ボックス 279"/>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81" name="円/楕円 280"/>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82" name="テキスト ボックス 28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ゴミ処理業務、し尿処理及び消防業務を一部事務組合・広域連合で行なっているため、これら団体への分担金が補助費の大半を占めている。</a:t>
          </a:r>
        </a:p>
        <a:p>
          <a:r>
            <a:rPr kumimoji="1" lang="ja-JP" altLang="en-US" sz="1300">
              <a:latin typeface="ＭＳ Ｐゴシック"/>
            </a:rPr>
            <a:t>　今後もこの負担金が減少していく見込みは低いため、市独自の補助金等の見直しを行い、全国平均以下になるよう削減に努めていく。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117856</xdr:rowOff>
    </xdr:to>
    <xdr:cxnSp macro="">
      <xdr:nvCxnSpPr>
        <xdr:cNvPr id="312" name="直線コネクタ 311"/>
        <xdr:cNvCxnSpPr/>
      </xdr:nvCxnSpPr>
      <xdr:spPr>
        <a:xfrm flipV="1">
          <a:off x="15671800" y="62580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3"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117856</xdr:rowOff>
    </xdr:to>
    <xdr:cxnSp macro="">
      <xdr:nvCxnSpPr>
        <xdr:cNvPr id="315" name="直線コネクタ 314"/>
        <xdr:cNvCxnSpPr/>
      </xdr:nvCxnSpPr>
      <xdr:spPr>
        <a:xfrm>
          <a:off x="14782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17" name="テキスト ボックス 31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127000</xdr:rowOff>
    </xdr:to>
    <xdr:cxnSp macro="">
      <xdr:nvCxnSpPr>
        <xdr:cNvPr id="318" name="直線コネクタ 317"/>
        <xdr:cNvCxnSpPr/>
      </xdr:nvCxnSpPr>
      <xdr:spPr>
        <a:xfrm flipV="1">
          <a:off x="13893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20" name="テキスト ボックス 319"/>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127000</xdr:rowOff>
    </xdr:to>
    <xdr:cxnSp macro="">
      <xdr:nvCxnSpPr>
        <xdr:cNvPr id="321" name="直線コネクタ 320"/>
        <xdr:cNvCxnSpPr/>
      </xdr:nvCxnSpPr>
      <xdr:spPr>
        <a:xfrm>
          <a:off x="13004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22" name="フローチャート : 判断 321"/>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23" name="テキスト ボックス 322"/>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4" name="フローチャート : 判断 32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5" name="テキスト ボックス 324"/>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31" name="円/楕円 330"/>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51579</xdr:rowOff>
    </xdr:from>
    <xdr:ext cx="762000" cy="259045"/>
    <xdr:sp macro="" textlink="">
      <xdr:nvSpPr>
        <xdr:cNvPr id="332"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33" name="円/楕円 332"/>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34" name="テキスト ボックス 333"/>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5" name="円/楕円 334"/>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36" name="テキスト ボックス 335"/>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7" name="円/楕円 33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8" name="テキスト ボックス 337"/>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9" name="円/楕円 338"/>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40" name="テキスト ボックス 339"/>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を大きく下回る水準で推移しているものの、知立駅連続立体交差事業、駅周辺土地区画整理事業をはじめとする知立駅周辺整備事業の本格化に伴う起債発行額の増、公共施設の保全事業に伴う事業費の増により、新規地方債の発行は増加する見込みであるため、今後も緊急度・住民ニーズを的確に把握した事業の選択により、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130810</xdr:rowOff>
    </xdr:from>
    <xdr:to>
      <xdr:col>7</xdr:col>
      <xdr:colOff>15875</xdr:colOff>
      <xdr:row>75</xdr:row>
      <xdr:rowOff>153670</xdr:rowOff>
    </xdr:to>
    <xdr:cxnSp macro="">
      <xdr:nvCxnSpPr>
        <xdr:cNvPr id="373" name="直線コネクタ 372"/>
        <xdr:cNvCxnSpPr/>
      </xdr:nvCxnSpPr>
      <xdr:spPr>
        <a:xfrm flipV="1">
          <a:off x="3987800" y="12989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153670</xdr:rowOff>
    </xdr:from>
    <xdr:to>
      <xdr:col>5</xdr:col>
      <xdr:colOff>549275</xdr:colOff>
      <xdr:row>75</xdr:row>
      <xdr:rowOff>168911</xdr:rowOff>
    </xdr:to>
    <xdr:cxnSp macro="">
      <xdr:nvCxnSpPr>
        <xdr:cNvPr id="376" name="直線コネクタ 375"/>
        <xdr:cNvCxnSpPr/>
      </xdr:nvCxnSpPr>
      <xdr:spPr>
        <a:xfrm flipV="1">
          <a:off x="3098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8" name="テキスト ボックス 37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168911</xdr:rowOff>
    </xdr:from>
    <xdr:to>
      <xdr:col>4</xdr:col>
      <xdr:colOff>346075</xdr:colOff>
      <xdr:row>76</xdr:row>
      <xdr:rowOff>50800</xdr:rowOff>
    </xdr:to>
    <xdr:cxnSp macro="">
      <xdr:nvCxnSpPr>
        <xdr:cNvPr id="379" name="直線コネクタ 378"/>
        <xdr:cNvCxnSpPr/>
      </xdr:nvCxnSpPr>
      <xdr:spPr>
        <a:xfrm flipV="1">
          <a:off x="2209800" y="13027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1" name="テキスト ボックス 380"/>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153670</xdr:rowOff>
    </xdr:from>
    <xdr:to>
      <xdr:col>3</xdr:col>
      <xdr:colOff>142875</xdr:colOff>
      <xdr:row>76</xdr:row>
      <xdr:rowOff>50800</xdr:rowOff>
    </xdr:to>
    <xdr:cxnSp macro="">
      <xdr:nvCxnSpPr>
        <xdr:cNvPr id="382" name="直線コネクタ 381"/>
        <xdr:cNvCxnSpPr/>
      </xdr:nvCxnSpPr>
      <xdr:spPr>
        <a:xfrm>
          <a:off x="1320800" y="1301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95250</xdr:rowOff>
    </xdr:from>
    <xdr:to>
      <xdr:col>3</xdr:col>
      <xdr:colOff>193675</xdr:colOff>
      <xdr:row>78</xdr:row>
      <xdr:rowOff>25400</xdr:rowOff>
    </xdr:to>
    <xdr:sp macro="" textlink="">
      <xdr:nvSpPr>
        <xdr:cNvPr id="383" name="フローチャート :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84" name="テキスト ボックス 383"/>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5" name="フローチャート : 判断 384"/>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86" name="テキスト ボックス 385"/>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80010</xdr:rowOff>
    </xdr:from>
    <xdr:to>
      <xdr:col>7</xdr:col>
      <xdr:colOff>66675</xdr:colOff>
      <xdr:row>76</xdr:row>
      <xdr:rowOff>10161</xdr:rowOff>
    </xdr:to>
    <xdr:sp macro="" textlink="">
      <xdr:nvSpPr>
        <xdr:cNvPr id="392" name="円/楕円 391"/>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96537</xdr:rowOff>
    </xdr:from>
    <xdr:ext cx="762000" cy="259045"/>
    <xdr:sp macro="" textlink="">
      <xdr:nvSpPr>
        <xdr:cNvPr id="393"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102870</xdr:rowOff>
    </xdr:from>
    <xdr:to>
      <xdr:col>5</xdr:col>
      <xdr:colOff>600075</xdr:colOff>
      <xdr:row>76</xdr:row>
      <xdr:rowOff>33020</xdr:rowOff>
    </xdr:to>
    <xdr:sp macro="" textlink="">
      <xdr:nvSpPr>
        <xdr:cNvPr id="394" name="円/楕円 393"/>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43197</xdr:rowOff>
    </xdr:from>
    <xdr:ext cx="736600" cy="259045"/>
    <xdr:sp macro="" textlink="">
      <xdr:nvSpPr>
        <xdr:cNvPr id="395" name="テキスト ボックス 394"/>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118110</xdr:rowOff>
    </xdr:from>
    <xdr:to>
      <xdr:col>4</xdr:col>
      <xdr:colOff>396875</xdr:colOff>
      <xdr:row>76</xdr:row>
      <xdr:rowOff>48261</xdr:rowOff>
    </xdr:to>
    <xdr:sp macro="" textlink="">
      <xdr:nvSpPr>
        <xdr:cNvPr id="396" name="円/楕円 395"/>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58437</xdr:rowOff>
    </xdr:from>
    <xdr:ext cx="762000" cy="259045"/>
    <xdr:sp macro="" textlink="">
      <xdr:nvSpPr>
        <xdr:cNvPr id="397" name="テキスト ボックス 396"/>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0</xdr:rowOff>
    </xdr:from>
    <xdr:to>
      <xdr:col>3</xdr:col>
      <xdr:colOff>193675</xdr:colOff>
      <xdr:row>76</xdr:row>
      <xdr:rowOff>101600</xdr:rowOff>
    </xdr:to>
    <xdr:sp macro="" textlink="">
      <xdr:nvSpPr>
        <xdr:cNvPr id="398" name="円/楕円 397"/>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111777</xdr:rowOff>
    </xdr:from>
    <xdr:ext cx="762000" cy="259045"/>
    <xdr:sp macro="" textlink="">
      <xdr:nvSpPr>
        <xdr:cNvPr id="399" name="テキスト ボックス 398"/>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102870</xdr:rowOff>
    </xdr:from>
    <xdr:to>
      <xdr:col>1</xdr:col>
      <xdr:colOff>676275</xdr:colOff>
      <xdr:row>76</xdr:row>
      <xdr:rowOff>33020</xdr:rowOff>
    </xdr:to>
    <xdr:sp macro="" textlink="">
      <xdr:nvSpPr>
        <xdr:cNvPr id="400" name="円/楕円 399"/>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43197</xdr:rowOff>
    </xdr:from>
    <xdr:ext cx="762000" cy="259045"/>
    <xdr:sp macro="" textlink="">
      <xdr:nvSpPr>
        <xdr:cNvPr id="401" name="テキスト ボックス 400"/>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人件費、扶助費、物件費、補助費等及び繰出金が主であるその他が減少したため公債費以外の数値も減少となったものの、類似団体平均・全国平均よりも高い水準となっている。</a:t>
          </a:r>
        </a:p>
        <a:p>
          <a:r>
            <a:rPr kumimoji="1" lang="ja-JP" altLang="en-US" sz="1300">
              <a:latin typeface="ＭＳ Ｐゴシック"/>
            </a:rPr>
            <a:t>　今後税収の急激な増加は見込めないため、歳入に応じた歳出となるよう、経常経費の全般的に経費削減に努めなければならない。</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94996</xdr:rowOff>
    </xdr:from>
    <xdr:to>
      <xdr:col>24</xdr:col>
      <xdr:colOff>31750</xdr:colOff>
      <xdr:row>79</xdr:row>
      <xdr:rowOff>78994</xdr:rowOff>
    </xdr:to>
    <xdr:cxnSp macro="">
      <xdr:nvCxnSpPr>
        <xdr:cNvPr id="432" name="直線コネクタ 431"/>
        <xdr:cNvCxnSpPr/>
      </xdr:nvCxnSpPr>
      <xdr:spPr>
        <a:xfrm flipV="1">
          <a:off x="15671800" y="1346809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140733</xdr:rowOff>
    </xdr:from>
    <xdr:ext cx="762000" cy="259045"/>
    <xdr:sp macro="" textlink="">
      <xdr:nvSpPr>
        <xdr:cNvPr id="433" name="公債費以外平均値テキスト"/>
        <xdr:cNvSpPr txBox="1"/>
      </xdr:nvSpPr>
      <xdr:spPr>
        <a:xfrm>
          <a:off x="16598900" y="128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131572</xdr:rowOff>
    </xdr:from>
    <xdr:to>
      <xdr:col>22</xdr:col>
      <xdr:colOff>565150</xdr:colOff>
      <xdr:row>79</xdr:row>
      <xdr:rowOff>78994</xdr:rowOff>
    </xdr:to>
    <xdr:cxnSp macro="">
      <xdr:nvCxnSpPr>
        <xdr:cNvPr id="435" name="直線コネクタ 434"/>
        <xdr:cNvCxnSpPr/>
      </xdr:nvCxnSpPr>
      <xdr:spPr>
        <a:xfrm>
          <a:off x="14782800" y="135046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7" name="テキスト ボックス 436"/>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131572</xdr:rowOff>
    </xdr:from>
    <xdr:to>
      <xdr:col>21</xdr:col>
      <xdr:colOff>361950</xdr:colOff>
      <xdr:row>79</xdr:row>
      <xdr:rowOff>37846</xdr:rowOff>
    </xdr:to>
    <xdr:cxnSp macro="">
      <xdr:nvCxnSpPr>
        <xdr:cNvPr id="438" name="直線コネクタ 437"/>
        <xdr:cNvCxnSpPr/>
      </xdr:nvCxnSpPr>
      <xdr:spPr>
        <a:xfrm flipV="1">
          <a:off x="13893800" y="135046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40" name="テキスト ボックス 439"/>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104139</xdr:rowOff>
    </xdr:from>
    <xdr:to>
      <xdr:col>20</xdr:col>
      <xdr:colOff>158750</xdr:colOff>
      <xdr:row>79</xdr:row>
      <xdr:rowOff>37846</xdr:rowOff>
    </xdr:to>
    <xdr:cxnSp macro="">
      <xdr:nvCxnSpPr>
        <xdr:cNvPr id="441" name="直線コネクタ 440"/>
        <xdr:cNvCxnSpPr/>
      </xdr:nvCxnSpPr>
      <xdr:spPr>
        <a:xfrm>
          <a:off x="13004800" y="134772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94487</xdr:rowOff>
    </xdr:from>
    <xdr:to>
      <xdr:col>20</xdr:col>
      <xdr:colOff>209550</xdr:colOff>
      <xdr:row>77</xdr:row>
      <xdr:rowOff>24637</xdr:rowOff>
    </xdr:to>
    <xdr:sp macro="" textlink="">
      <xdr:nvSpPr>
        <xdr:cNvPr id="442" name="フローチャート : 判断 441"/>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34815</xdr:rowOff>
    </xdr:from>
    <xdr:ext cx="762000" cy="259045"/>
    <xdr:sp macro="" textlink="">
      <xdr:nvSpPr>
        <xdr:cNvPr id="443" name="テキスト ボックス 442"/>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763</xdr:rowOff>
    </xdr:from>
    <xdr:to>
      <xdr:col>19</xdr:col>
      <xdr:colOff>6350</xdr:colOff>
      <xdr:row>77</xdr:row>
      <xdr:rowOff>102363</xdr:rowOff>
    </xdr:to>
    <xdr:sp macro="" textlink="">
      <xdr:nvSpPr>
        <xdr:cNvPr id="444" name="フローチャート : 判断 443"/>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112540</xdr:rowOff>
    </xdr:from>
    <xdr:ext cx="762000" cy="259045"/>
    <xdr:sp macro="" textlink="">
      <xdr:nvSpPr>
        <xdr:cNvPr id="445" name="テキスト ボックス 444"/>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51" name="円/楕円 450"/>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16273</xdr:rowOff>
    </xdr:from>
    <xdr:ext cx="762000" cy="259045"/>
    <xdr:sp macro="" textlink="">
      <xdr:nvSpPr>
        <xdr:cNvPr id="452" name="公債費以外該当値テキスト"/>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28194</xdr:rowOff>
    </xdr:from>
    <xdr:to>
      <xdr:col>22</xdr:col>
      <xdr:colOff>615950</xdr:colOff>
      <xdr:row>79</xdr:row>
      <xdr:rowOff>129794</xdr:rowOff>
    </xdr:to>
    <xdr:sp macro="" textlink="">
      <xdr:nvSpPr>
        <xdr:cNvPr id="453" name="円/楕円 452"/>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114571</xdr:rowOff>
    </xdr:from>
    <xdr:ext cx="736600" cy="259045"/>
    <xdr:sp macro="" textlink="">
      <xdr:nvSpPr>
        <xdr:cNvPr id="454" name="テキスト ボックス 453"/>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80772</xdr:rowOff>
    </xdr:from>
    <xdr:to>
      <xdr:col>21</xdr:col>
      <xdr:colOff>412750</xdr:colOff>
      <xdr:row>79</xdr:row>
      <xdr:rowOff>10922</xdr:rowOff>
    </xdr:to>
    <xdr:sp macro="" textlink="">
      <xdr:nvSpPr>
        <xdr:cNvPr id="455" name="円/楕円 454"/>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167149</xdr:rowOff>
    </xdr:from>
    <xdr:ext cx="762000" cy="259045"/>
    <xdr:sp macro="" textlink="">
      <xdr:nvSpPr>
        <xdr:cNvPr id="456" name="テキスト ボックス 455"/>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158496</xdr:rowOff>
    </xdr:from>
    <xdr:to>
      <xdr:col>20</xdr:col>
      <xdr:colOff>209550</xdr:colOff>
      <xdr:row>79</xdr:row>
      <xdr:rowOff>88646</xdr:rowOff>
    </xdr:to>
    <xdr:sp macro="" textlink="">
      <xdr:nvSpPr>
        <xdr:cNvPr id="457" name="円/楕円 456"/>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73423</xdr:rowOff>
    </xdr:from>
    <xdr:ext cx="762000" cy="259045"/>
    <xdr:sp macro="" textlink="">
      <xdr:nvSpPr>
        <xdr:cNvPr id="458" name="テキスト ボックス 457"/>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59" name="円/楕円 458"/>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60" name="テキスト ボックス 459"/>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愛知県知立市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126596</xdr:rowOff>
    </xdr:from>
    <xdr:to>
      <xdr:col>4</xdr:col>
      <xdr:colOff>1117600</xdr:colOff>
      <xdr:row>19</xdr:row>
      <xdr:rowOff>131054</xdr:rowOff>
    </xdr:to>
    <xdr:cxnSp macro="">
      <xdr:nvCxnSpPr>
        <xdr:cNvPr id="48" name="直線コネクタ 47"/>
        <xdr:cNvCxnSpPr/>
      </xdr:nvCxnSpPr>
      <xdr:spPr bwMode="auto">
        <a:xfrm>
          <a:off x="5003800" y="3431771"/>
          <a:ext cx="6477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95432</xdr:rowOff>
    </xdr:from>
    <xdr:ext cx="762000" cy="259045"/>
    <xdr:sp macro="" textlink="">
      <xdr:nvSpPr>
        <xdr:cNvPr id="49" name="人口1人当たり決算額の推移平均値テキスト130"/>
        <xdr:cNvSpPr txBox="1"/>
      </xdr:nvSpPr>
      <xdr:spPr>
        <a:xfrm>
          <a:off x="5740400" y="28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27887</xdr:rowOff>
    </xdr:from>
    <xdr:to>
      <xdr:col>4</xdr:col>
      <xdr:colOff>469900</xdr:colOff>
      <xdr:row>19</xdr:row>
      <xdr:rowOff>126596</xdr:rowOff>
    </xdr:to>
    <xdr:cxnSp macro="">
      <xdr:nvCxnSpPr>
        <xdr:cNvPr id="51" name="直線コネクタ 50"/>
        <xdr:cNvCxnSpPr/>
      </xdr:nvCxnSpPr>
      <xdr:spPr bwMode="auto">
        <a:xfrm>
          <a:off x="4305300" y="3333062"/>
          <a:ext cx="698500" cy="98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138996</xdr:rowOff>
    </xdr:from>
    <xdr:ext cx="736600" cy="259045"/>
    <xdr:sp macro="" textlink="">
      <xdr:nvSpPr>
        <xdr:cNvPr id="53" name="テキスト ボックス 52"/>
        <xdr:cNvSpPr txBox="1"/>
      </xdr:nvSpPr>
      <xdr:spPr>
        <a:xfrm>
          <a:off x="4622800" y="275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27887</xdr:rowOff>
    </xdr:from>
    <xdr:to>
      <xdr:col>3</xdr:col>
      <xdr:colOff>904875</xdr:colOff>
      <xdr:row>19</xdr:row>
      <xdr:rowOff>42837</xdr:rowOff>
    </xdr:to>
    <xdr:cxnSp macro="">
      <xdr:nvCxnSpPr>
        <xdr:cNvPr id="54" name="直線コネクタ 53"/>
        <xdr:cNvCxnSpPr/>
      </xdr:nvCxnSpPr>
      <xdr:spPr bwMode="auto">
        <a:xfrm flipV="1">
          <a:off x="3606800" y="3333062"/>
          <a:ext cx="698500" cy="1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57294</xdr:rowOff>
    </xdr:from>
    <xdr:ext cx="762000" cy="259045"/>
    <xdr:sp macro="" textlink="">
      <xdr:nvSpPr>
        <xdr:cNvPr id="56" name="テキスト ボックス 55"/>
        <xdr:cNvSpPr txBox="1"/>
      </xdr:nvSpPr>
      <xdr:spPr>
        <a:xfrm>
          <a:off x="39243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33990</xdr:rowOff>
    </xdr:from>
    <xdr:to>
      <xdr:col>3</xdr:col>
      <xdr:colOff>206375</xdr:colOff>
      <xdr:row>19</xdr:row>
      <xdr:rowOff>42837</xdr:rowOff>
    </xdr:to>
    <xdr:cxnSp macro="">
      <xdr:nvCxnSpPr>
        <xdr:cNvPr id="57" name="直線コネクタ 56"/>
        <xdr:cNvCxnSpPr/>
      </xdr:nvCxnSpPr>
      <xdr:spPr bwMode="auto">
        <a:xfrm>
          <a:off x="2908300" y="3339165"/>
          <a:ext cx="698500" cy="8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101377</xdr:rowOff>
    </xdr:from>
    <xdr:to>
      <xdr:col>3</xdr:col>
      <xdr:colOff>257175</xdr:colOff>
      <xdr:row>19</xdr:row>
      <xdr:rowOff>31527</xdr:rowOff>
    </xdr:to>
    <xdr:sp macro="" textlink="">
      <xdr:nvSpPr>
        <xdr:cNvPr id="58" name="フローチャート : 判断 57"/>
        <xdr:cNvSpPr/>
      </xdr:nvSpPr>
      <xdr:spPr bwMode="auto">
        <a:xfrm>
          <a:off x="3556000" y="3235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41704</xdr:rowOff>
    </xdr:from>
    <xdr:ext cx="762000" cy="259045"/>
    <xdr:sp macro="" textlink="">
      <xdr:nvSpPr>
        <xdr:cNvPr id="59" name="テキスト ボックス 58"/>
        <xdr:cNvSpPr txBox="1"/>
      </xdr:nvSpPr>
      <xdr:spPr>
        <a:xfrm>
          <a:off x="3225800" y="300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75430</xdr:rowOff>
    </xdr:from>
    <xdr:to>
      <xdr:col>2</xdr:col>
      <xdr:colOff>692150</xdr:colOff>
      <xdr:row>19</xdr:row>
      <xdr:rowOff>5580</xdr:rowOff>
    </xdr:to>
    <xdr:sp macro="" textlink="">
      <xdr:nvSpPr>
        <xdr:cNvPr id="60" name="フローチャート : 判断 59"/>
        <xdr:cNvSpPr/>
      </xdr:nvSpPr>
      <xdr:spPr bwMode="auto">
        <a:xfrm>
          <a:off x="2857500" y="3209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15757</xdr:rowOff>
    </xdr:from>
    <xdr:ext cx="762000" cy="259045"/>
    <xdr:sp macro="" textlink="">
      <xdr:nvSpPr>
        <xdr:cNvPr id="61" name="テキスト ボックス 60"/>
        <xdr:cNvSpPr txBox="1"/>
      </xdr:nvSpPr>
      <xdr:spPr>
        <a:xfrm>
          <a:off x="2527300" y="297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80254</xdr:rowOff>
    </xdr:from>
    <xdr:to>
      <xdr:col>5</xdr:col>
      <xdr:colOff>34925</xdr:colOff>
      <xdr:row>20</xdr:row>
      <xdr:rowOff>10404</xdr:rowOff>
    </xdr:to>
    <xdr:sp macro="" textlink="">
      <xdr:nvSpPr>
        <xdr:cNvPr id="67" name="円/楕円 66"/>
        <xdr:cNvSpPr/>
      </xdr:nvSpPr>
      <xdr:spPr bwMode="auto">
        <a:xfrm>
          <a:off x="5600700" y="338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52331</xdr:rowOff>
    </xdr:from>
    <xdr:ext cx="762000" cy="259045"/>
    <xdr:sp macro="" textlink="">
      <xdr:nvSpPr>
        <xdr:cNvPr id="68" name="人口1人当たり決算額の推移該当値テキスト130"/>
        <xdr:cNvSpPr txBox="1"/>
      </xdr:nvSpPr>
      <xdr:spPr>
        <a:xfrm>
          <a:off x="5740400" y="335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61,906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75796</xdr:rowOff>
    </xdr:from>
    <xdr:to>
      <xdr:col>4</xdr:col>
      <xdr:colOff>520700</xdr:colOff>
      <xdr:row>20</xdr:row>
      <xdr:rowOff>5946</xdr:rowOff>
    </xdr:to>
    <xdr:sp macro="" textlink="">
      <xdr:nvSpPr>
        <xdr:cNvPr id="69" name="円/楕円 68"/>
        <xdr:cNvSpPr/>
      </xdr:nvSpPr>
      <xdr:spPr bwMode="auto">
        <a:xfrm>
          <a:off x="4953000" y="338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162173</xdr:rowOff>
    </xdr:from>
    <xdr:ext cx="736600" cy="259045"/>
    <xdr:sp macro="" textlink="">
      <xdr:nvSpPr>
        <xdr:cNvPr id="70" name="テキスト ボックス 69"/>
        <xdr:cNvSpPr txBox="1"/>
      </xdr:nvSpPr>
      <xdr:spPr>
        <a:xfrm>
          <a:off x="4622800" y="346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62,101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148537</xdr:rowOff>
    </xdr:from>
    <xdr:to>
      <xdr:col>3</xdr:col>
      <xdr:colOff>955675</xdr:colOff>
      <xdr:row>19</xdr:row>
      <xdr:rowOff>78687</xdr:rowOff>
    </xdr:to>
    <xdr:sp macro="" textlink="">
      <xdr:nvSpPr>
        <xdr:cNvPr id="71" name="円/楕円 70"/>
        <xdr:cNvSpPr/>
      </xdr:nvSpPr>
      <xdr:spPr bwMode="auto">
        <a:xfrm>
          <a:off x="4254500" y="3282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63464</xdr:rowOff>
    </xdr:from>
    <xdr:ext cx="762000" cy="259045"/>
    <xdr:sp macro="" textlink="">
      <xdr:nvSpPr>
        <xdr:cNvPr id="72" name="テキスト ボックス 71"/>
        <xdr:cNvSpPr txBox="1"/>
      </xdr:nvSpPr>
      <xdr:spPr>
        <a:xfrm>
          <a:off x="3924300" y="336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66,419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163487</xdr:rowOff>
    </xdr:from>
    <xdr:to>
      <xdr:col>3</xdr:col>
      <xdr:colOff>257175</xdr:colOff>
      <xdr:row>19</xdr:row>
      <xdr:rowOff>93637</xdr:rowOff>
    </xdr:to>
    <xdr:sp macro="" textlink="">
      <xdr:nvSpPr>
        <xdr:cNvPr id="73" name="円/楕円 72"/>
        <xdr:cNvSpPr/>
      </xdr:nvSpPr>
      <xdr:spPr bwMode="auto">
        <a:xfrm>
          <a:off x="3556000" y="3297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78414</xdr:rowOff>
    </xdr:from>
    <xdr:ext cx="762000" cy="259045"/>
    <xdr:sp macro="" textlink="">
      <xdr:nvSpPr>
        <xdr:cNvPr id="74" name="テキスト ボックス 73"/>
        <xdr:cNvSpPr txBox="1"/>
      </xdr:nvSpPr>
      <xdr:spPr>
        <a:xfrm>
          <a:off x="3225800" y="338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65,765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154640</xdr:rowOff>
    </xdr:from>
    <xdr:to>
      <xdr:col>2</xdr:col>
      <xdr:colOff>692150</xdr:colOff>
      <xdr:row>19</xdr:row>
      <xdr:rowOff>84790</xdr:rowOff>
    </xdr:to>
    <xdr:sp macro="" textlink="">
      <xdr:nvSpPr>
        <xdr:cNvPr id="75" name="円/楕円 74"/>
        <xdr:cNvSpPr/>
      </xdr:nvSpPr>
      <xdr:spPr bwMode="auto">
        <a:xfrm>
          <a:off x="2857500" y="328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69567</xdr:rowOff>
    </xdr:from>
    <xdr:ext cx="762000" cy="259045"/>
    <xdr:sp macro="" textlink="">
      <xdr:nvSpPr>
        <xdr:cNvPr id="76" name="テキスト ボックス 75"/>
        <xdr:cNvSpPr txBox="1"/>
      </xdr:nvSpPr>
      <xdr:spPr>
        <a:xfrm>
          <a:off x="2527300" y="33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90195</xdr:rowOff>
    </xdr:from>
    <xdr:to>
      <xdr:col>4</xdr:col>
      <xdr:colOff>1117600</xdr:colOff>
      <xdr:row>37</xdr:row>
      <xdr:rowOff>102736</xdr:rowOff>
    </xdr:to>
    <xdr:cxnSp macro="">
      <xdr:nvCxnSpPr>
        <xdr:cNvPr id="111" name="直線コネクタ 110"/>
        <xdr:cNvCxnSpPr/>
      </xdr:nvCxnSpPr>
      <xdr:spPr bwMode="auto">
        <a:xfrm>
          <a:off x="5003800" y="7214895"/>
          <a:ext cx="6477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175186</xdr:rowOff>
    </xdr:from>
    <xdr:ext cx="762000" cy="259045"/>
    <xdr:sp macro="" textlink="">
      <xdr:nvSpPr>
        <xdr:cNvPr id="112" name="人口1人当たり決算額の推移平均値テキスト445"/>
        <xdr:cNvSpPr txBox="1"/>
      </xdr:nvSpPr>
      <xdr:spPr>
        <a:xfrm>
          <a:off x="5740400" y="6442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19003</xdr:rowOff>
    </xdr:from>
    <xdr:to>
      <xdr:col>4</xdr:col>
      <xdr:colOff>469900</xdr:colOff>
      <xdr:row>37</xdr:row>
      <xdr:rowOff>90195</xdr:rowOff>
    </xdr:to>
    <xdr:cxnSp macro="">
      <xdr:nvCxnSpPr>
        <xdr:cNvPr id="114" name="直線コネクタ 113"/>
        <xdr:cNvCxnSpPr/>
      </xdr:nvCxnSpPr>
      <xdr:spPr bwMode="auto">
        <a:xfrm>
          <a:off x="4305300" y="7143703"/>
          <a:ext cx="698500" cy="7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52254</xdr:rowOff>
    </xdr:from>
    <xdr:ext cx="736600" cy="259045"/>
    <xdr:sp macro="" textlink="">
      <xdr:nvSpPr>
        <xdr:cNvPr id="116" name="テキスト ボックス 115"/>
        <xdr:cNvSpPr txBox="1"/>
      </xdr:nvSpPr>
      <xdr:spPr>
        <a:xfrm>
          <a:off x="4622800" y="631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135948</xdr:rowOff>
    </xdr:from>
    <xdr:to>
      <xdr:col>3</xdr:col>
      <xdr:colOff>904875</xdr:colOff>
      <xdr:row>37</xdr:row>
      <xdr:rowOff>19003</xdr:rowOff>
    </xdr:to>
    <xdr:cxnSp macro="">
      <xdr:nvCxnSpPr>
        <xdr:cNvPr id="117" name="直線コネクタ 116"/>
        <xdr:cNvCxnSpPr/>
      </xdr:nvCxnSpPr>
      <xdr:spPr bwMode="auto">
        <a:xfrm>
          <a:off x="3606800" y="7089198"/>
          <a:ext cx="698500" cy="54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313772</xdr:rowOff>
    </xdr:from>
    <xdr:ext cx="762000" cy="259045"/>
    <xdr:sp macro="" textlink="">
      <xdr:nvSpPr>
        <xdr:cNvPr id="119" name="テキスト ボックス 118"/>
        <xdr:cNvSpPr txBox="1"/>
      </xdr:nvSpPr>
      <xdr:spPr>
        <a:xfrm>
          <a:off x="39243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135948</xdr:rowOff>
    </xdr:from>
    <xdr:to>
      <xdr:col>3</xdr:col>
      <xdr:colOff>206375</xdr:colOff>
      <xdr:row>36</xdr:row>
      <xdr:rowOff>145386</xdr:rowOff>
    </xdr:to>
    <xdr:cxnSp macro="">
      <xdr:nvCxnSpPr>
        <xdr:cNvPr id="120" name="直線コネクタ 119"/>
        <xdr:cNvCxnSpPr/>
      </xdr:nvCxnSpPr>
      <xdr:spPr bwMode="auto">
        <a:xfrm flipV="1">
          <a:off x="2908300" y="7089198"/>
          <a:ext cx="698500" cy="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59186</xdr:rowOff>
    </xdr:from>
    <xdr:to>
      <xdr:col>3</xdr:col>
      <xdr:colOff>257175</xdr:colOff>
      <xdr:row>35</xdr:row>
      <xdr:rowOff>160786</xdr:rowOff>
    </xdr:to>
    <xdr:sp macro="" textlink="">
      <xdr:nvSpPr>
        <xdr:cNvPr id="121" name="フローチャート : 判断 120"/>
        <xdr:cNvSpPr/>
      </xdr:nvSpPr>
      <xdr:spPr bwMode="auto">
        <a:xfrm>
          <a:off x="3556000" y="6669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170963</xdr:rowOff>
    </xdr:from>
    <xdr:ext cx="762000" cy="259045"/>
    <xdr:sp macro="" textlink="">
      <xdr:nvSpPr>
        <xdr:cNvPr id="122" name="テキスト ボックス 121"/>
        <xdr:cNvSpPr txBox="1"/>
      </xdr:nvSpPr>
      <xdr:spPr>
        <a:xfrm>
          <a:off x="3225800" y="643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33451</xdr:rowOff>
    </xdr:from>
    <xdr:to>
      <xdr:col>2</xdr:col>
      <xdr:colOff>692150</xdr:colOff>
      <xdr:row>35</xdr:row>
      <xdr:rowOff>135051</xdr:rowOff>
    </xdr:to>
    <xdr:sp macro="" textlink="">
      <xdr:nvSpPr>
        <xdr:cNvPr id="123" name="フローチャート : 判断 122"/>
        <xdr:cNvSpPr/>
      </xdr:nvSpPr>
      <xdr:spPr bwMode="auto">
        <a:xfrm>
          <a:off x="2857500" y="664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145229</xdr:rowOff>
    </xdr:from>
    <xdr:ext cx="762000" cy="259045"/>
    <xdr:sp macro="" textlink="">
      <xdr:nvSpPr>
        <xdr:cNvPr id="124" name="テキスト ボックス 123"/>
        <xdr:cNvSpPr txBox="1"/>
      </xdr:nvSpPr>
      <xdr:spPr>
        <a:xfrm>
          <a:off x="2527300" y="641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51936</xdr:rowOff>
    </xdr:from>
    <xdr:to>
      <xdr:col>5</xdr:col>
      <xdr:colOff>34925</xdr:colOff>
      <xdr:row>37</xdr:row>
      <xdr:rowOff>153536</xdr:rowOff>
    </xdr:to>
    <xdr:sp macro="" textlink="">
      <xdr:nvSpPr>
        <xdr:cNvPr id="130" name="円/楕円 129"/>
        <xdr:cNvSpPr/>
      </xdr:nvSpPr>
      <xdr:spPr bwMode="auto">
        <a:xfrm>
          <a:off x="5600700" y="7176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24013</xdr:rowOff>
    </xdr:from>
    <xdr:ext cx="762000" cy="259045"/>
    <xdr:sp macro="" textlink="">
      <xdr:nvSpPr>
        <xdr:cNvPr id="131" name="人口1人当たり決算額の推移該当値テキスト445"/>
        <xdr:cNvSpPr txBox="1"/>
      </xdr:nvSpPr>
      <xdr:spPr>
        <a:xfrm>
          <a:off x="5740400" y="71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39395</xdr:rowOff>
    </xdr:from>
    <xdr:to>
      <xdr:col>4</xdr:col>
      <xdr:colOff>520700</xdr:colOff>
      <xdr:row>37</xdr:row>
      <xdr:rowOff>140995</xdr:rowOff>
    </xdr:to>
    <xdr:sp macro="" textlink="">
      <xdr:nvSpPr>
        <xdr:cNvPr id="132" name="円/楕円 131"/>
        <xdr:cNvSpPr/>
      </xdr:nvSpPr>
      <xdr:spPr bwMode="auto">
        <a:xfrm>
          <a:off x="4953000" y="7164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125772</xdr:rowOff>
    </xdr:from>
    <xdr:ext cx="736600" cy="259045"/>
    <xdr:sp macro="" textlink="">
      <xdr:nvSpPr>
        <xdr:cNvPr id="133" name="テキスト ボックス 132"/>
        <xdr:cNvSpPr txBox="1"/>
      </xdr:nvSpPr>
      <xdr:spPr>
        <a:xfrm>
          <a:off x="4622800" y="725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139653</xdr:rowOff>
    </xdr:from>
    <xdr:to>
      <xdr:col>3</xdr:col>
      <xdr:colOff>955675</xdr:colOff>
      <xdr:row>37</xdr:row>
      <xdr:rowOff>69803</xdr:rowOff>
    </xdr:to>
    <xdr:sp macro="" textlink="">
      <xdr:nvSpPr>
        <xdr:cNvPr id="134" name="円/楕円 133"/>
        <xdr:cNvSpPr/>
      </xdr:nvSpPr>
      <xdr:spPr bwMode="auto">
        <a:xfrm>
          <a:off x="4254500" y="709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54580</xdr:rowOff>
    </xdr:from>
    <xdr:ext cx="762000" cy="259045"/>
    <xdr:sp macro="" textlink="">
      <xdr:nvSpPr>
        <xdr:cNvPr id="135" name="テキスト ボックス 134"/>
        <xdr:cNvSpPr txBox="1"/>
      </xdr:nvSpPr>
      <xdr:spPr>
        <a:xfrm>
          <a:off x="3924300" y="717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85148</xdr:rowOff>
    </xdr:from>
    <xdr:to>
      <xdr:col>3</xdr:col>
      <xdr:colOff>257175</xdr:colOff>
      <xdr:row>37</xdr:row>
      <xdr:rowOff>15298</xdr:rowOff>
    </xdr:to>
    <xdr:sp macro="" textlink="">
      <xdr:nvSpPr>
        <xdr:cNvPr id="136" name="円/楕円 135"/>
        <xdr:cNvSpPr/>
      </xdr:nvSpPr>
      <xdr:spPr bwMode="auto">
        <a:xfrm>
          <a:off x="3556000" y="703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75</xdr:rowOff>
    </xdr:from>
    <xdr:ext cx="762000" cy="259045"/>
    <xdr:sp macro="" textlink="">
      <xdr:nvSpPr>
        <xdr:cNvPr id="137" name="テキスト ボックス 136"/>
        <xdr:cNvSpPr txBox="1"/>
      </xdr:nvSpPr>
      <xdr:spPr>
        <a:xfrm>
          <a:off x="3225800" y="712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94586</xdr:rowOff>
    </xdr:from>
    <xdr:to>
      <xdr:col>2</xdr:col>
      <xdr:colOff>692150</xdr:colOff>
      <xdr:row>37</xdr:row>
      <xdr:rowOff>24736</xdr:rowOff>
    </xdr:to>
    <xdr:sp macro="" textlink="">
      <xdr:nvSpPr>
        <xdr:cNvPr id="138" name="円/楕円 137"/>
        <xdr:cNvSpPr/>
      </xdr:nvSpPr>
      <xdr:spPr bwMode="auto">
        <a:xfrm>
          <a:off x="2857500" y="7047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9513</xdr:rowOff>
    </xdr:from>
    <xdr:ext cx="762000" cy="259045"/>
    <xdr:sp macro="" textlink="">
      <xdr:nvSpPr>
        <xdr:cNvPr id="139" name="テキスト ボックス 138"/>
        <xdr:cNvSpPr txBox="1"/>
      </xdr:nvSpPr>
      <xdr:spPr>
        <a:xfrm>
          <a:off x="2527300" y="713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４年度は当初時、資金調達の関係で５億円財政調整基金を取り崩し、決算で３億６千余積立てたため、財政調整基金残高及び比率が減少したが、平成２５年度は取り崩しを行わず、実質収支額も増加したため、財政調整基金残高及び実質収支額の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今後も知立市行政経営改革プラン行動計画に基づく「財政調整基金残高は標準財政規模の１０％以上」を維持できるような財政運営に努める。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全ての会計において、赤字に転じたことはなく、健全な状態が保っていると言える。Ｈ２５年度における比率は、２４．６１％の黒字となっており、比率の構成は水道事業会計及び一般会計における比率が大部分を占めている。</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水道事業会計</a:t>
          </a:r>
          <a:r>
            <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景気の回復基調により料金収入徴収率も緩やかに持ち直し傾向ではあるが、管路の耐震化工事、浄水場の老朽化に伴う修繕費用などが必要となるため、今後は独立採算制の原則に見合った企業経営に努めながら、現在の比率を維持していかなければならない。</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a:t>
          </a:r>
          <a:r>
            <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景気の回復基調の影響から市税収入も緩やかに持ち直し傾向ではあるが、</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知立駅連続立体交差事業、駅周辺土地区画整理事業をはじめとする知立駅周辺整備事業及び公共施設保全計画に基づいた保全事業費等の</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事業費が大きく増加していくことが避けられず、昨今収支の調整を臨時財政対策債の発行で調整している現状であるため、市全体事業の見直し・改善等を推進し経費節減に努めていく。</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solidFill>
                <a:schemeClr val="dk1"/>
              </a:solidFill>
              <a:effectLst/>
              <a:latin typeface="ＭＳ ゴシック" pitchFamily="49" charset="-128"/>
              <a:ea typeface="ＭＳ ゴシック" pitchFamily="49" charset="-128"/>
              <a:cs typeface="+mn-cs"/>
            </a:rPr>
            <a:t>　</a:t>
          </a:r>
          <a:r>
            <a:rPr lang="ja-JP" altLang="ja-JP" sz="1400">
              <a:solidFill>
                <a:schemeClr val="dk1"/>
              </a:solidFill>
              <a:effectLst/>
              <a:latin typeface="ＭＳ ゴシック" pitchFamily="49" charset="-128"/>
              <a:ea typeface="ＭＳ ゴシック" pitchFamily="49" charset="-128"/>
              <a:cs typeface="+mn-cs"/>
            </a:rPr>
            <a:t>元利償還金</a:t>
          </a:r>
          <a:r>
            <a:rPr lang="ja-JP" altLang="en-US" sz="1400">
              <a:solidFill>
                <a:schemeClr val="dk1"/>
              </a:solidFill>
              <a:effectLst/>
              <a:latin typeface="ＭＳ ゴシック" pitchFamily="49" charset="-128"/>
              <a:ea typeface="ＭＳ ゴシック" pitchFamily="49" charset="-128"/>
              <a:cs typeface="+mn-cs"/>
            </a:rPr>
            <a:t>が</a:t>
          </a:r>
          <a:r>
            <a:rPr lang="ja-JP" altLang="ja-JP" sz="1400">
              <a:solidFill>
                <a:schemeClr val="dk1"/>
              </a:solidFill>
              <a:effectLst/>
              <a:latin typeface="ＭＳ ゴシック" pitchFamily="49" charset="-128"/>
              <a:ea typeface="ＭＳ ゴシック" pitchFamily="49" charset="-128"/>
              <a:cs typeface="+mn-cs"/>
            </a:rPr>
            <a:t>Ｈ２</a:t>
          </a:r>
          <a:r>
            <a:rPr lang="ja-JP" altLang="en-US" sz="1400">
              <a:solidFill>
                <a:schemeClr val="dk1"/>
              </a:solidFill>
              <a:effectLst/>
              <a:latin typeface="ＭＳ ゴシック" pitchFamily="49" charset="-128"/>
              <a:ea typeface="ＭＳ ゴシック" pitchFamily="49" charset="-128"/>
              <a:cs typeface="+mn-cs"/>
            </a:rPr>
            <a:t>４</a:t>
          </a:r>
          <a:r>
            <a:rPr lang="ja-JP" altLang="ja-JP" sz="1400">
              <a:solidFill>
                <a:schemeClr val="dk1"/>
              </a:solidFill>
              <a:effectLst/>
              <a:latin typeface="ＭＳ ゴシック" pitchFamily="49" charset="-128"/>
              <a:ea typeface="ＭＳ ゴシック" pitchFamily="49" charset="-128"/>
              <a:cs typeface="+mn-cs"/>
            </a:rPr>
            <a:t>年から</a:t>
          </a:r>
          <a:r>
            <a:rPr lang="ja-JP" altLang="en-US" sz="1400">
              <a:solidFill>
                <a:schemeClr val="dk1"/>
              </a:solidFill>
              <a:effectLst/>
              <a:latin typeface="ＭＳ ゴシック" pitchFamily="49" charset="-128"/>
              <a:ea typeface="ＭＳ ゴシック" pitchFamily="49" charset="-128"/>
              <a:cs typeface="+mn-cs"/>
            </a:rPr>
            <a:t>若干増加</a:t>
          </a:r>
          <a:r>
            <a:rPr lang="ja-JP" altLang="ja-JP" sz="1400">
              <a:solidFill>
                <a:schemeClr val="dk1"/>
              </a:solidFill>
              <a:effectLst/>
              <a:latin typeface="ＭＳ ゴシック" pitchFamily="49" charset="-128"/>
              <a:ea typeface="ＭＳ ゴシック" pitchFamily="49" charset="-128"/>
              <a:cs typeface="+mn-cs"/>
            </a:rPr>
            <a:t>したものの、</a:t>
          </a:r>
          <a:r>
            <a:rPr lang="ja-JP" altLang="en-US" sz="1400">
              <a:solidFill>
                <a:schemeClr val="dk1"/>
              </a:solidFill>
              <a:effectLst/>
              <a:latin typeface="ＭＳ ゴシック" pitchFamily="49" charset="-128"/>
              <a:ea typeface="ＭＳ ゴシック" pitchFamily="49" charset="-128"/>
              <a:cs typeface="+mn-cs"/>
            </a:rPr>
            <a:t>控除される基準財政需要額が増加したため、</a:t>
          </a:r>
          <a:r>
            <a:rPr lang="ja-JP" altLang="ja-JP" sz="1400">
              <a:solidFill>
                <a:schemeClr val="dk1"/>
              </a:solidFill>
              <a:effectLst/>
              <a:latin typeface="ＭＳ ゴシック" pitchFamily="49" charset="-128"/>
              <a:ea typeface="ＭＳ ゴシック" pitchFamily="49" charset="-128"/>
              <a:cs typeface="+mn-cs"/>
            </a:rPr>
            <a:t>分子の額が減少した。</a:t>
          </a:r>
          <a:endParaRPr lang="ja-JP" altLang="ja-JP" sz="1400">
            <a:effectLst/>
            <a:latin typeface="ＭＳ ゴシック" pitchFamily="49" charset="-128"/>
            <a:ea typeface="ＭＳ ゴシック" pitchFamily="49" charset="-128"/>
          </a:endParaRPr>
        </a:p>
        <a:p>
          <a:pPr rtl="0"/>
          <a:r>
            <a:rPr lang="ja-JP" altLang="ja-JP" sz="1400">
              <a:solidFill>
                <a:schemeClr val="dk1"/>
              </a:solidFill>
              <a:effectLst/>
              <a:latin typeface="ＭＳ ゴシック" pitchFamily="49" charset="-128"/>
              <a:ea typeface="ＭＳ ゴシック" pitchFamily="49" charset="-128"/>
              <a:cs typeface="+mn-cs"/>
            </a:rPr>
            <a:t>　実質公債費比率は例年非常に健全な状態を保っている。</a:t>
          </a:r>
          <a:endParaRPr lang="ja-JP" altLang="ja-JP" sz="1400">
            <a:effectLst/>
            <a:latin typeface="ＭＳ ゴシック" pitchFamily="49" charset="-128"/>
            <a:ea typeface="ＭＳ ゴシック" pitchFamily="49" charset="-128"/>
          </a:endParaRPr>
        </a:p>
        <a:p>
          <a:pPr rtl="0"/>
          <a:r>
            <a:rPr lang="ja-JP" altLang="ja-JP" sz="1400">
              <a:solidFill>
                <a:schemeClr val="dk1"/>
              </a:solidFill>
              <a:effectLst/>
              <a:latin typeface="ＭＳ ゴシック" pitchFamily="49" charset="-128"/>
              <a:ea typeface="ＭＳ ゴシック" pitchFamily="49" charset="-128"/>
              <a:cs typeface="+mn-cs"/>
            </a:rPr>
            <a:t>　これは市債発行について、基準財政需要額に算入されるものを優先して発行しているためである。</a:t>
          </a:r>
          <a:endParaRPr lang="ja-JP" altLang="ja-JP" sz="1400">
            <a:effectLst/>
            <a:latin typeface="ＭＳ ゴシック" pitchFamily="49" charset="-128"/>
            <a:ea typeface="ＭＳ ゴシック" pitchFamily="49" charset="-128"/>
          </a:endParaRPr>
        </a:p>
        <a:p>
          <a:pPr rtl="0" eaLnBrk="1" fontAlgn="auto" latinLnBrk="0" hangingPunct="1"/>
          <a:r>
            <a:rPr lang="ja-JP" altLang="ja-JP" sz="1400">
              <a:solidFill>
                <a:schemeClr val="dk1"/>
              </a:solidFill>
              <a:effectLst/>
              <a:latin typeface="ＭＳ ゴシック" pitchFamily="49" charset="-128"/>
              <a:ea typeface="ＭＳ ゴシック" pitchFamily="49" charset="-128"/>
              <a:cs typeface="+mn-cs"/>
            </a:rPr>
            <a:t>　しかし、今後知立駅連続立体交差事業及び知立駅周辺区画整理事業、さらに公共施設の保全事業に着手していくこととなり、市債の発行増は避けられないため、より一層計画的な財政運営を行い現在の比率が維持できるよう努める。</a:t>
          </a:r>
          <a:endParaRPr lang="ja-JP" altLang="ja-JP" sz="1400">
            <a:effectLst/>
            <a:latin typeface="ＭＳ ゴシック" pitchFamily="49" charset="-128"/>
            <a:ea typeface="ＭＳ ゴシック" pitchFamily="49" charset="-128"/>
          </a:endParaRPr>
        </a:p>
        <a:p>
          <a:pPr rtl="0"/>
          <a:r>
            <a:rPr lang="ja-JP" altLang="ja-JP" sz="1400">
              <a:solidFill>
                <a:schemeClr val="dk1"/>
              </a:solidFill>
              <a:effectLst/>
              <a:latin typeface="ＭＳ ゴシック" pitchFamily="49" charset="-128"/>
              <a:ea typeface="ＭＳ ゴシック" pitchFamily="49" charset="-128"/>
              <a:cs typeface="+mn-cs"/>
            </a:rPr>
            <a:t>　</a:t>
          </a:r>
          <a:endParaRPr lang="ja-JP" altLang="ja-JP" sz="1400">
            <a:effectLst/>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将来負担額に対し、充当可能財源が確保されているため、Ｈ２１年以降「－」（バー）となっている。</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しかし、一般会計等に係る市債の現在高はＨ２１年以降増加傾向であること、</a:t>
          </a: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知立駅連続立体交差事業及び知立駅周辺区画整理事業</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、さらに、</a:t>
          </a: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公共施設の保全事業に着手していくこ</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ととなり、市債の発行増は避けられない中、充当可能基金も減少が見込まれるため、より一層計画的な財政運営を行い現在の比率が維持できるよう努める。</a:t>
          </a:r>
          <a:endPar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22235657</v>
      </c>
      <c r="BO4" s="379"/>
      <c r="BP4" s="379"/>
      <c r="BQ4" s="379"/>
      <c r="BR4" s="379"/>
      <c r="BS4" s="379"/>
      <c r="BT4" s="379"/>
      <c r="BU4" s="380"/>
      <c r="BV4" s="378">
        <v>21369048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10.5</v>
      </c>
      <c r="CU4" s="554"/>
      <c r="CV4" s="554"/>
      <c r="CW4" s="554"/>
      <c r="CX4" s="554"/>
      <c r="CY4" s="554"/>
      <c r="CZ4" s="554"/>
      <c r="DA4" s="555"/>
      <c r="DB4" s="553">
        <v>8.9</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20862910</v>
      </c>
      <c r="BO5" s="384"/>
      <c r="BP5" s="384"/>
      <c r="BQ5" s="384"/>
      <c r="BR5" s="384"/>
      <c r="BS5" s="384"/>
      <c r="BT5" s="384"/>
      <c r="BU5" s="385"/>
      <c r="BV5" s="383">
        <v>20271403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90.6</v>
      </c>
      <c r="CU5" s="354"/>
      <c r="CV5" s="354"/>
      <c r="CW5" s="354"/>
      <c r="CX5" s="354"/>
      <c r="CY5" s="354"/>
      <c r="CZ5" s="354"/>
      <c r="DA5" s="355"/>
      <c r="DB5" s="353">
        <v>94.3</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1372747</v>
      </c>
      <c r="BO6" s="384"/>
      <c r="BP6" s="384"/>
      <c r="BQ6" s="384"/>
      <c r="BR6" s="384"/>
      <c r="BS6" s="384"/>
      <c r="BT6" s="384"/>
      <c r="BU6" s="385"/>
      <c r="BV6" s="383">
        <v>1097645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98.1</v>
      </c>
      <c r="CU6" s="528"/>
      <c r="CV6" s="528"/>
      <c r="CW6" s="528"/>
      <c r="CX6" s="528"/>
      <c r="CY6" s="528"/>
      <c r="CZ6" s="528"/>
      <c r="DA6" s="529"/>
      <c r="DB6" s="527">
        <v>101.2</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58621</v>
      </c>
      <c r="BO7" s="384"/>
      <c r="BP7" s="384"/>
      <c r="BQ7" s="384"/>
      <c r="BR7" s="384"/>
      <c r="BS7" s="384"/>
      <c r="BT7" s="384"/>
      <c r="BU7" s="385"/>
      <c r="BV7" s="383">
        <v>19560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12520754</v>
      </c>
      <c r="CU7" s="384"/>
      <c r="CV7" s="384"/>
      <c r="CW7" s="384"/>
      <c r="CX7" s="384"/>
      <c r="CY7" s="384"/>
      <c r="CZ7" s="384"/>
      <c r="DA7" s="385"/>
      <c r="DB7" s="383">
        <v>12060485</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1314126</v>
      </c>
      <c r="BO8" s="384"/>
      <c r="BP8" s="384"/>
      <c r="BQ8" s="384"/>
      <c r="BR8" s="384"/>
      <c r="BS8" s="384"/>
      <c r="BT8" s="384"/>
      <c r="BU8" s="385"/>
      <c r="BV8" s="383">
        <v>1078085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0.96</v>
      </c>
      <c r="CU8" s="491"/>
      <c r="CV8" s="491"/>
      <c r="CW8" s="491"/>
      <c r="CX8" s="491"/>
      <c r="CY8" s="491"/>
      <c r="CZ8" s="491"/>
      <c r="DA8" s="492"/>
      <c r="DB8" s="490">
        <v>0.97</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68398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236041</v>
      </c>
      <c r="BO9" s="384"/>
      <c r="BP9" s="384"/>
      <c r="BQ9" s="384"/>
      <c r="BR9" s="384"/>
      <c r="BS9" s="384"/>
      <c r="BT9" s="384"/>
      <c r="BU9" s="385"/>
      <c r="BV9" s="383">
        <v>283013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9.1999999999999993</v>
      </c>
      <c r="CU9" s="354"/>
      <c r="CV9" s="354"/>
      <c r="CW9" s="354"/>
      <c r="CX9" s="354"/>
      <c r="CY9" s="354"/>
      <c r="CZ9" s="354"/>
      <c r="DA9" s="355"/>
      <c r="DB9" s="353">
        <v>9.4</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66085</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276311</v>
      </c>
      <c r="BO10" s="384"/>
      <c r="BP10" s="384"/>
      <c r="BQ10" s="384"/>
      <c r="BR10" s="384"/>
      <c r="BS10" s="384"/>
      <c r="BT10" s="384"/>
      <c r="BU10" s="385"/>
      <c r="BV10" s="383">
        <v>367516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70723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500000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66654</v>
      </c>
      <c r="S13" s="483"/>
      <c r="T13" s="483"/>
      <c r="U13" s="483"/>
      <c r="V13" s="484"/>
      <c r="W13" s="470" t="s">
        <v>124</v>
      </c>
      <c r="X13" s="396"/>
      <c r="Y13" s="396"/>
      <c r="Z13" s="396"/>
      <c r="AA13" s="396"/>
      <c r="AB13" s="397"/>
      <c r="AC13" s="359">
        <v>268</v>
      </c>
      <c r="AD13" s="360"/>
      <c r="AE13" s="360"/>
      <c r="AF13" s="360"/>
      <c r="AG13" s="361"/>
      <c r="AH13" s="359">
        <v>405</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512352</v>
      </c>
      <c r="BO13" s="384"/>
      <c r="BP13" s="384"/>
      <c r="BQ13" s="384"/>
      <c r="BR13" s="384"/>
      <c r="BS13" s="384"/>
      <c r="BT13" s="384"/>
      <c r="BU13" s="385"/>
      <c r="BV13" s="383">
        <v>150529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1.7</v>
      </c>
      <c r="CU13" s="354"/>
      <c r="CV13" s="354"/>
      <c r="CW13" s="354"/>
      <c r="CX13" s="354"/>
      <c r="CY13" s="354"/>
      <c r="CZ13" s="354"/>
      <c r="DA13" s="355"/>
      <c r="DB13" s="353">
        <v>2.6</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70462</v>
      </c>
      <c r="S14" s="483"/>
      <c r="T14" s="483"/>
      <c r="U14" s="483"/>
      <c r="V14" s="484"/>
      <c r="W14" s="485"/>
      <c r="X14" s="399"/>
      <c r="Y14" s="399"/>
      <c r="Z14" s="399"/>
      <c r="AA14" s="399"/>
      <c r="AB14" s="400"/>
      <c r="AC14" s="475">
        <v>0.8</v>
      </c>
      <c r="AD14" s="476"/>
      <c r="AE14" s="476"/>
      <c r="AF14" s="476"/>
      <c r="AG14" s="477"/>
      <c r="AH14" s="475">
        <v>1.2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66364</v>
      </c>
      <c r="S15" s="483"/>
      <c r="T15" s="483"/>
      <c r="U15" s="483"/>
      <c r="V15" s="484"/>
      <c r="W15" s="470" t="s">
        <v>131</v>
      </c>
      <c r="X15" s="396"/>
      <c r="Y15" s="396"/>
      <c r="Z15" s="396"/>
      <c r="AA15" s="396"/>
      <c r="AB15" s="397"/>
      <c r="AC15" s="359">
        <v>14498</v>
      </c>
      <c r="AD15" s="360"/>
      <c r="AE15" s="360"/>
      <c r="AF15" s="360"/>
      <c r="AG15" s="361"/>
      <c r="AH15" s="359">
        <v>15652</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8597639</v>
      </c>
      <c r="BO15" s="379"/>
      <c r="BP15" s="379"/>
      <c r="BQ15" s="379"/>
      <c r="BR15" s="379"/>
      <c r="BS15" s="379"/>
      <c r="BT15" s="379"/>
      <c r="BU15" s="380"/>
      <c r="BV15" s="378">
        <v>8391023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45.2</v>
      </c>
      <c r="AD16" s="476"/>
      <c r="AE16" s="476"/>
      <c r="AF16" s="476"/>
      <c r="AG16" s="477"/>
      <c r="AH16" s="475">
        <v>45.6</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8954507</v>
      </c>
      <c r="BO16" s="384"/>
      <c r="BP16" s="384"/>
      <c r="BQ16" s="384"/>
      <c r="BR16" s="384"/>
      <c r="BS16" s="384"/>
      <c r="BT16" s="384"/>
      <c r="BU16" s="385"/>
      <c r="BV16" s="383">
        <v>8683685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17308</v>
      </c>
      <c r="AD17" s="360"/>
      <c r="AE17" s="360"/>
      <c r="AF17" s="360"/>
      <c r="AG17" s="361"/>
      <c r="AH17" s="359">
        <v>17736</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11160635</v>
      </c>
      <c r="BO17" s="384"/>
      <c r="BP17" s="384"/>
      <c r="BQ17" s="384"/>
      <c r="BR17" s="384"/>
      <c r="BS17" s="384"/>
      <c r="BT17" s="384"/>
      <c r="BU17" s="385"/>
      <c r="BV17" s="383">
        <v>10924285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16.34</v>
      </c>
      <c r="M18" s="446"/>
      <c r="N18" s="446"/>
      <c r="O18" s="446"/>
      <c r="P18" s="446"/>
      <c r="Q18" s="446"/>
      <c r="R18" s="447"/>
      <c r="S18" s="447"/>
      <c r="T18" s="447"/>
      <c r="U18" s="447"/>
      <c r="V18" s="448"/>
      <c r="W18" s="462"/>
      <c r="X18" s="463"/>
      <c r="Y18" s="463"/>
      <c r="Z18" s="463"/>
      <c r="AA18" s="463"/>
      <c r="AB18" s="471"/>
      <c r="AC18" s="347">
        <v>54</v>
      </c>
      <c r="AD18" s="348"/>
      <c r="AE18" s="348"/>
      <c r="AF18" s="348"/>
      <c r="AG18" s="449"/>
      <c r="AH18" s="347">
        <v>51.7</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11541903</v>
      </c>
      <c r="BO18" s="384"/>
      <c r="BP18" s="384"/>
      <c r="BQ18" s="384"/>
      <c r="BR18" s="384"/>
      <c r="BS18" s="384"/>
      <c r="BT18" s="384"/>
      <c r="BU18" s="385"/>
      <c r="BV18" s="383">
        <v>11626718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4186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15579061</v>
      </c>
      <c r="BO19" s="384"/>
      <c r="BP19" s="384"/>
      <c r="BQ19" s="384"/>
      <c r="BR19" s="384"/>
      <c r="BS19" s="384"/>
      <c r="BT19" s="384"/>
      <c r="BU19" s="385"/>
      <c r="BV19" s="383">
        <v>15195761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27882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16494127</v>
      </c>
      <c r="BO23" s="384"/>
      <c r="BP23" s="384"/>
      <c r="BQ23" s="384"/>
      <c r="BR23" s="384"/>
      <c r="BS23" s="384"/>
      <c r="BT23" s="384"/>
      <c r="BU23" s="385"/>
      <c r="BV23" s="383">
        <v>15798723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8379</v>
      </c>
      <c r="R24" s="360"/>
      <c r="S24" s="360"/>
      <c r="T24" s="360"/>
      <c r="U24" s="360"/>
      <c r="V24" s="361"/>
      <c r="W24" s="425"/>
      <c r="X24" s="416"/>
      <c r="Y24" s="417"/>
      <c r="Z24" s="356" t="s">
        <v>154</v>
      </c>
      <c r="AA24" s="357"/>
      <c r="AB24" s="357"/>
      <c r="AC24" s="357"/>
      <c r="AD24" s="357"/>
      <c r="AE24" s="357"/>
      <c r="AF24" s="357"/>
      <c r="AG24" s="358"/>
      <c r="AH24" s="359">
        <v>417</v>
      </c>
      <c r="AI24" s="360"/>
      <c r="AJ24" s="360"/>
      <c r="AK24" s="360"/>
      <c r="AL24" s="361"/>
      <c r="AM24" s="359">
        <v>1237239</v>
      </c>
      <c r="AN24" s="360"/>
      <c r="AO24" s="360"/>
      <c r="AP24" s="360"/>
      <c r="AQ24" s="360"/>
      <c r="AR24" s="361"/>
      <c r="AS24" s="359">
        <v>2967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10218455</v>
      </c>
      <c r="BO24" s="384"/>
      <c r="BP24" s="384"/>
      <c r="BQ24" s="384"/>
      <c r="BR24" s="384"/>
      <c r="BS24" s="384"/>
      <c r="BT24" s="384"/>
      <c r="BU24" s="385"/>
      <c r="BV24" s="383">
        <v>9761679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7179</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451796</v>
      </c>
      <c r="BO25" s="379"/>
      <c r="BP25" s="379"/>
      <c r="BQ25" s="379"/>
      <c r="BR25" s="379"/>
      <c r="BS25" s="379"/>
      <c r="BT25" s="379"/>
      <c r="BU25" s="380"/>
      <c r="BV25" s="378">
        <v>445418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6640</v>
      </c>
      <c r="R26" s="360"/>
      <c r="S26" s="360"/>
      <c r="T26" s="360"/>
      <c r="U26" s="360"/>
      <c r="V26" s="361"/>
      <c r="W26" s="425"/>
      <c r="X26" s="416"/>
      <c r="Y26" s="417"/>
      <c r="Z26" s="356" t="s">
        <v>160</v>
      </c>
      <c r="AA26" s="436"/>
      <c r="AB26" s="436"/>
      <c r="AC26" s="436"/>
      <c r="AD26" s="436"/>
      <c r="AE26" s="436"/>
      <c r="AF26" s="436"/>
      <c r="AG26" s="437"/>
      <c r="AH26" s="359">
        <v>29</v>
      </c>
      <c r="AI26" s="360"/>
      <c r="AJ26" s="360"/>
      <c r="AK26" s="360"/>
      <c r="AL26" s="361"/>
      <c r="AM26" s="359">
        <v>93554</v>
      </c>
      <c r="AN26" s="360"/>
      <c r="AO26" s="360"/>
      <c r="AP26" s="360"/>
      <c r="AQ26" s="360"/>
      <c r="AR26" s="361"/>
      <c r="AS26" s="359">
        <v>3226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4960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v>4079</v>
      </c>
      <c r="AN27" s="360"/>
      <c r="AO27" s="360"/>
      <c r="AP27" s="360"/>
      <c r="AQ27" s="360"/>
      <c r="AR27" s="361"/>
      <c r="AS27" s="359">
        <v>4079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720357</v>
      </c>
      <c r="BO27" s="387"/>
      <c r="BP27" s="387"/>
      <c r="BQ27" s="387"/>
      <c r="BR27" s="387"/>
      <c r="BS27" s="387"/>
      <c r="BT27" s="387"/>
      <c r="BU27" s="388"/>
      <c r="BV27" s="386">
        <v>718713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4260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2085134</v>
      </c>
      <c r="BO28" s="379"/>
      <c r="BP28" s="379"/>
      <c r="BQ28" s="379"/>
      <c r="BR28" s="379"/>
      <c r="BS28" s="379"/>
      <c r="BT28" s="379"/>
      <c r="BU28" s="380"/>
      <c r="BV28" s="378">
        <v>1808823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21</v>
      </c>
      <c r="M29" s="360"/>
      <c r="N29" s="360"/>
      <c r="O29" s="360"/>
      <c r="P29" s="361"/>
      <c r="Q29" s="359">
        <v>4050</v>
      </c>
      <c r="R29" s="360"/>
      <c r="S29" s="360"/>
      <c r="T29" s="360"/>
      <c r="U29" s="360"/>
      <c r="V29" s="361"/>
      <c r="W29" s="425"/>
      <c r="X29" s="416"/>
      <c r="Y29" s="417"/>
      <c r="Z29" s="356" t="s">
        <v>170</v>
      </c>
      <c r="AA29" s="357"/>
      <c r="AB29" s="357"/>
      <c r="AC29" s="357"/>
      <c r="AD29" s="357"/>
      <c r="AE29" s="357"/>
      <c r="AF29" s="357"/>
      <c r="AG29" s="358"/>
      <c r="AH29" s="359">
        <v>418</v>
      </c>
      <c r="AI29" s="360"/>
      <c r="AJ29" s="360"/>
      <c r="AK29" s="360"/>
      <c r="AL29" s="361"/>
      <c r="AM29" s="359">
        <v>1241318</v>
      </c>
      <c r="AN29" s="360"/>
      <c r="AO29" s="360"/>
      <c r="AP29" s="360"/>
      <c r="AQ29" s="360"/>
      <c r="AR29" s="361"/>
      <c r="AS29" s="359">
        <v>2970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200587</v>
      </c>
      <c r="BO29" s="384"/>
      <c r="BP29" s="384"/>
      <c r="BQ29" s="384"/>
      <c r="BR29" s="384"/>
      <c r="BS29" s="384"/>
      <c r="BT29" s="384"/>
      <c r="BU29" s="385"/>
      <c r="BV29" s="383">
        <v>200448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2322553</v>
      </c>
      <c r="BO30" s="387"/>
      <c r="BP30" s="387"/>
      <c r="BQ30" s="387"/>
      <c r="BR30" s="387"/>
      <c r="BS30" s="387"/>
      <c r="BT30" s="387"/>
      <c r="BU30" s="388"/>
      <c r="BV30" s="386">
        <v>2441410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愛知県市町村職員退職手当組合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知立市土地開発公社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逢妻衛生処理組合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刈谷知立環境組合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衣浦東部広域連合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愛知県後期高齢者医療広域連合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愛知県後期高齢者医療広域連合
（後期高齢者医療特別会計）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8"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11233469</v>
      </c>
      <c r="S5" s="637"/>
      <c r="T5" s="637"/>
      <c r="U5" s="637"/>
      <c r="V5" s="637"/>
      <c r="W5" s="637"/>
      <c r="X5" s="637"/>
      <c r="Y5" s="684"/>
      <c r="Z5" s="697">
        <v>50.5</v>
      </c>
      <c r="AA5" s="697"/>
      <c r="AB5" s="697"/>
      <c r="AC5" s="697"/>
      <c r="AD5" s="698">
        <v>10245400</v>
      </c>
      <c r="AE5" s="698"/>
      <c r="AF5" s="698"/>
      <c r="AG5" s="698"/>
      <c r="AH5" s="698"/>
      <c r="AI5" s="698"/>
      <c r="AJ5" s="698"/>
      <c r="AK5" s="698"/>
      <c r="AL5" s="685">
        <v>87.1</v>
      </c>
      <c r="AM5" s="654"/>
      <c r="AN5" s="654"/>
      <c r="AO5" s="686"/>
      <c r="AP5" s="673" t="s">
        <v>208</v>
      </c>
      <c r="AQ5" s="674"/>
      <c r="AR5" s="674"/>
      <c r="AS5" s="674"/>
      <c r="AT5" s="674"/>
      <c r="AU5" s="674"/>
      <c r="AV5" s="674"/>
      <c r="AW5" s="674"/>
      <c r="AX5" s="674"/>
      <c r="AY5" s="674"/>
      <c r="AZ5" s="674"/>
      <c r="BA5" s="674"/>
      <c r="BB5" s="674"/>
      <c r="BC5" s="674"/>
      <c r="BD5" s="674"/>
      <c r="BE5" s="674"/>
      <c r="BF5" s="675"/>
      <c r="BG5" s="586">
        <v>10278446</v>
      </c>
      <c r="BH5" s="587"/>
      <c r="BI5" s="587"/>
      <c r="BJ5" s="587"/>
      <c r="BK5" s="587"/>
      <c r="BL5" s="587"/>
      <c r="BM5" s="587"/>
      <c r="BN5" s="588"/>
      <c r="BO5" s="639">
        <v>91.5</v>
      </c>
      <c r="BP5" s="639"/>
      <c r="BQ5" s="639"/>
      <c r="BR5" s="639"/>
      <c r="BS5" s="640">
        <v>33046</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149912</v>
      </c>
      <c r="S6" s="587"/>
      <c r="T6" s="587"/>
      <c r="U6" s="587"/>
      <c r="V6" s="587"/>
      <c r="W6" s="587"/>
      <c r="X6" s="587"/>
      <c r="Y6" s="588"/>
      <c r="Z6" s="639">
        <v>0.7</v>
      </c>
      <c r="AA6" s="639"/>
      <c r="AB6" s="639"/>
      <c r="AC6" s="639"/>
      <c r="AD6" s="640">
        <v>149912</v>
      </c>
      <c r="AE6" s="640"/>
      <c r="AF6" s="640"/>
      <c r="AG6" s="640"/>
      <c r="AH6" s="640"/>
      <c r="AI6" s="640"/>
      <c r="AJ6" s="640"/>
      <c r="AK6" s="640"/>
      <c r="AL6" s="609">
        <v>1.3</v>
      </c>
      <c r="AM6" s="641"/>
      <c r="AN6" s="641"/>
      <c r="AO6" s="642"/>
      <c r="AP6" s="583" t="s">
        <v>213</v>
      </c>
      <c r="AQ6" s="584"/>
      <c r="AR6" s="584"/>
      <c r="AS6" s="584"/>
      <c r="AT6" s="584"/>
      <c r="AU6" s="584"/>
      <c r="AV6" s="584"/>
      <c r="AW6" s="584"/>
      <c r="AX6" s="584"/>
      <c r="AY6" s="584"/>
      <c r="AZ6" s="584"/>
      <c r="BA6" s="584"/>
      <c r="BB6" s="584"/>
      <c r="BC6" s="584"/>
      <c r="BD6" s="584"/>
      <c r="BE6" s="584"/>
      <c r="BF6" s="585"/>
      <c r="BG6" s="586">
        <v>10278446</v>
      </c>
      <c r="BH6" s="587"/>
      <c r="BI6" s="587"/>
      <c r="BJ6" s="587"/>
      <c r="BK6" s="587"/>
      <c r="BL6" s="587"/>
      <c r="BM6" s="587"/>
      <c r="BN6" s="588"/>
      <c r="BO6" s="639">
        <v>91.5</v>
      </c>
      <c r="BP6" s="639"/>
      <c r="BQ6" s="639"/>
      <c r="BR6" s="639"/>
      <c r="BS6" s="640">
        <v>33046</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275283</v>
      </c>
      <c r="CS6" s="587"/>
      <c r="CT6" s="587"/>
      <c r="CU6" s="587"/>
      <c r="CV6" s="587"/>
      <c r="CW6" s="587"/>
      <c r="CX6" s="587"/>
      <c r="CY6" s="588"/>
      <c r="CZ6" s="639">
        <v>1.3</v>
      </c>
      <c r="DA6" s="639"/>
      <c r="DB6" s="639"/>
      <c r="DC6" s="639"/>
      <c r="DD6" s="592" t="s">
        <v>215</v>
      </c>
      <c r="DE6" s="587"/>
      <c r="DF6" s="587"/>
      <c r="DG6" s="587"/>
      <c r="DH6" s="587"/>
      <c r="DI6" s="587"/>
      <c r="DJ6" s="587"/>
      <c r="DK6" s="587"/>
      <c r="DL6" s="587"/>
      <c r="DM6" s="587"/>
      <c r="DN6" s="587"/>
      <c r="DO6" s="587"/>
      <c r="DP6" s="588"/>
      <c r="DQ6" s="592">
        <v>275283</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33434</v>
      </c>
      <c r="S7" s="587"/>
      <c r="T7" s="587"/>
      <c r="U7" s="587"/>
      <c r="V7" s="587"/>
      <c r="W7" s="587"/>
      <c r="X7" s="587"/>
      <c r="Y7" s="588"/>
      <c r="Z7" s="639">
        <v>0.2</v>
      </c>
      <c r="AA7" s="639"/>
      <c r="AB7" s="639"/>
      <c r="AC7" s="639"/>
      <c r="AD7" s="640">
        <v>33434</v>
      </c>
      <c r="AE7" s="640"/>
      <c r="AF7" s="640"/>
      <c r="AG7" s="640"/>
      <c r="AH7" s="640"/>
      <c r="AI7" s="640"/>
      <c r="AJ7" s="640"/>
      <c r="AK7" s="640"/>
      <c r="AL7" s="609">
        <v>0.3</v>
      </c>
      <c r="AM7" s="641"/>
      <c r="AN7" s="641"/>
      <c r="AO7" s="642"/>
      <c r="AP7" s="583" t="s">
        <v>217</v>
      </c>
      <c r="AQ7" s="584"/>
      <c r="AR7" s="584"/>
      <c r="AS7" s="584"/>
      <c r="AT7" s="584"/>
      <c r="AU7" s="584"/>
      <c r="AV7" s="584"/>
      <c r="AW7" s="584"/>
      <c r="AX7" s="584"/>
      <c r="AY7" s="584"/>
      <c r="AZ7" s="584"/>
      <c r="BA7" s="584"/>
      <c r="BB7" s="584"/>
      <c r="BC7" s="584"/>
      <c r="BD7" s="584"/>
      <c r="BE7" s="584"/>
      <c r="BF7" s="585"/>
      <c r="BG7" s="586">
        <v>5387633</v>
      </c>
      <c r="BH7" s="587"/>
      <c r="BI7" s="587"/>
      <c r="BJ7" s="587"/>
      <c r="BK7" s="587"/>
      <c r="BL7" s="587"/>
      <c r="BM7" s="587"/>
      <c r="BN7" s="588"/>
      <c r="BO7" s="639">
        <v>48</v>
      </c>
      <c r="BP7" s="639"/>
      <c r="BQ7" s="639"/>
      <c r="BR7" s="639"/>
      <c r="BS7" s="640">
        <v>33046</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2482653</v>
      </c>
      <c r="CS7" s="587"/>
      <c r="CT7" s="587"/>
      <c r="CU7" s="587"/>
      <c r="CV7" s="587"/>
      <c r="CW7" s="587"/>
      <c r="CX7" s="587"/>
      <c r="CY7" s="588"/>
      <c r="CZ7" s="639">
        <v>11.9</v>
      </c>
      <c r="DA7" s="639"/>
      <c r="DB7" s="639"/>
      <c r="DC7" s="639"/>
      <c r="DD7" s="592">
        <v>82937</v>
      </c>
      <c r="DE7" s="587"/>
      <c r="DF7" s="587"/>
      <c r="DG7" s="587"/>
      <c r="DH7" s="587"/>
      <c r="DI7" s="587"/>
      <c r="DJ7" s="587"/>
      <c r="DK7" s="587"/>
      <c r="DL7" s="587"/>
      <c r="DM7" s="587"/>
      <c r="DN7" s="587"/>
      <c r="DO7" s="587"/>
      <c r="DP7" s="588"/>
      <c r="DQ7" s="592">
        <v>2289215</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55118</v>
      </c>
      <c r="S8" s="587"/>
      <c r="T8" s="587"/>
      <c r="U8" s="587"/>
      <c r="V8" s="587"/>
      <c r="W8" s="587"/>
      <c r="X8" s="587"/>
      <c r="Y8" s="588"/>
      <c r="Z8" s="639">
        <v>0.2</v>
      </c>
      <c r="AA8" s="639"/>
      <c r="AB8" s="639"/>
      <c r="AC8" s="639"/>
      <c r="AD8" s="640">
        <v>55118</v>
      </c>
      <c r="AE8" s="640"/>
      <c r="AF8" s="640"/>
      <c r="AG8" s="640"/>
      <c r="AH8" s="640"/>
      <c r="AI8" s="640"/>
      <c r="AJ8" s="640"/>
      <c r="AK8" s="640"/>
      <c r="AL8" s="609">
        <v>0.5</v>
      </c>
      <c r="AM8" s="641"/>
      <c r="AN8" s="641"/>
      <c r="AO8" s="642"/>
      <c r="AP8" s="583" t="s">
        <v>220</v>
      </c>
      <c r="AQ8" s="584"/>
      <c r="AR8" s="584"/>
      <c r="AS8" s="584"/>
      <c r="AT8" s="584"/>
      <c r="AU8" s="584"/>
      <c r="AV8" s="584"/>
      <c r="AW8" s="584"/>
      <c r="AX8" s="584"/>
      <c r="AY8" s="584"/>
      <c r="AZ8" s="584"/>
      <c r="BA8" s="584"/>
      <c r="BB8" s="584"/>
      <c r="BC8" s="584"/>
      <c r="BD8" s="584"/>
      <c r="BE8" s="584"/>
      <c r="BF8" s="585"/>
      <c r="BG8" s="586">
        <v>109343</v>
      </c>
      <c r="BH8" s="587"/>
      <c r="BI8" s="587"/>
      <c r="BJ8" s="587"/>
      <c r="BK8" s="587"/>
      <c r="BL8" s="587"/>
      <c r="BM8" s="587"/>
      <c r="BN8" s="588"/>
      <c r="BO8" s="639">
        <v>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7587364</v>
      </c>
      <c r="CS8" s="587"/>
      <c r="CT8" s="587"/>
      <c r="CU8" s="587"/>
      <c r="CV8" s="587"/>
      <c r="CW8" s="587"/>
      <c r="CX8" s="587"/>
      <c r="CY8" s="588"/>
      <c r="CZ8" s="639">
        <v>36.4</v>
      </c>
      <c r="DA8" s="639"/>
      <c r="DB8" s="639"/>
      <c r="DC8" s="639"/>
      <c r="DD8" s="592">
        <v>138268</v>
      </c>
      <c r="DE8" s="587"/>
      <c r="DF8" s="587"/>
      <c r="DG8" s="587"/>
      <c r="DH8" s="587"/>
      <c r="DI8" s="587"/>
      <c r="DJ8" s="587"/>
      <c r="DK8" s="587"/>
      <c r="DL8" s="587"/>
      <c r="DM8" s="587"/>
      <c r="DN8" s="587"/>
      <c r="DO8" s="587"/>
      <c r="DP8" s="588"/>
      <c r="DQ8" s="592">
        <v>4092295</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118686</v>
      </c>
      <c r="S9" s="587"/>
      <c r="T9" s="587"/>
      <c r="U9" s="587"/>
      <c r="V9" s="587"/>
      <c r="W9" s="587"/>
      <c r="X9" s="587"/>
      <c r="Y9" s="588"/>
      <c r="Z9" s="639">
        <v>0.5</v>
      </c>
      <c r="AA9" s="639"/>
      <c r="AB9" s="639"/>
      <c r="AC9" s="639"/>
      <c r="AD9" s="640">
        <v>118686</v>
      </c>
      <c r="AE9" s="640"/>
      <c r="AF9" s="640"/>
      <c r="AG9" s="640"/>
      <c r="AH9" s="640"/>
      <c r="AI9" s="640"/>
      <c r="AJ9" s="640"/>
      <c r="AK9" s="640"/>
      <c r="AL9" s="609">
        <v>1</v>
      </c>
      <c r="AM9" s="641"/>
      <c r="AN9" s="641"/>
      <c r="AO9" s="642"/>
      <c r="AP9" s="583" t="s">
        <v>223</v>
      </c>
      <c r="AQ9" s="584"/>
      <c r="AR9" s="584"/>
      <c r="AS9" s="584"/>
      <c r="AT9" s="584"/>
      <c r="AU9" s="584"/>
      <c r="AV9" s="584"/>
      <c r="AW9" s="584"/>
      <c r="AX9" s="584"/>
      <c r="AY9" s="584"/>
      <c r="AZ9" s="584"/>
      <c r="BA9" s="584"/>
      <c r="BB9" s="584"/>
      <c r="BC9" s="584"/>
      <c r="BD9" s="584"/>
      <c r="BE9" s="584"/>
      <c r="BF9" s="585"/>
      <c r="BG9" s="586">
        <v>4717064</v>
      </c>
      <c r="BH9" s="587"/>
      <c r="BI9" s="587"/>
      <c r="BJ9" s="587"/>
      <c r="BK9" s="587"/>
      <c r="BL9" s="587"/>
      <c r="BM9" s="587"/>
      <c r="BN9" s="588"/>
      <c r="BO9" s="639">
        <v>42</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1790405</v>
      </c>
      <c r="CS9" s="587"/>
      <c r="CT9" s="587"/>
      <c r="CU9" s="587"/>
      <c r="CV9" s="587"/>
      <c r="CW9" s="587"/>
      <c r="CX9" s="587"/>
      <c r="CY9" s="588"/>
      <c r="CZ9" s="639">
        <v>8.6</v>
      </c>
      <c r="DA9" s="639"/>
      <c r="DB9" s="639"/>
      <c r="DC9" s="639"/>
      <c r="DD9" s="592">
        <v>60010</v>
      </c>
      <c r="DE9" s="587"/>
      <c r="DF9" s="587"/>
      <c r="DG9" s="587"/>
      <c r="DH9" s="587"/>
      <c r="DI9" s="587"/>
      <c r="DJ9" s="587"/>
      <c r="DK9" s="587"/>
      <c r="DL9" s="587"/>
      <c r="DM9" s="587"/>
      <c r="DN9" s="587"/>
      <c r="DO9" s="587"/>
      <c r="DP9" s="588"/>
      <c r="DQ9" s="592">
        <v>1569513</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595894</v>
      </c>
      <c r="S10" s="587"/>
      <c r="T10" s="587"/>
      <c r="U10" s="587"/>
      <c r="V10" s="587"/>
      <c r="W10" s="587"/>
      <c r="X10" s="587"/>
      <c r="Y10" s="588"/>
      <c r="Z10" s="639">
        <v>2.7</v>
      </c>
      <c r="AA10" s="639"/>
      <c r="AB10" s="639"/>
      <c r="AC10" s="639"/>
      <c r="AD10" s="640">
        <v>595894</v>
      </c>
      <c r="AE10" s="640"/>
      <c r="AF10" s="640"/>
      <c r="AG10" s="640"/>
      <c r="AH10" s="640"/>
      <c r="AI10" s="640"/>
      <c r="AJ10" s="640"/>
      <c r="AK10" s="640"/>
      <c r="AL10" s="609">
        <v>5.0999999999999996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149535</v>
      </c>
      <c r="BH10" s="587"/>
      <c r="BI10" s="587"/>
      <c r="BJ10" s="587"/>
      <c r="BK10" s="587"/>
      <c r="BL10" s="587"/>
      <c r="BM10" s="587"/>
      <c r="BN10" s="588"/>
      <c r="BO10" s="639">
        <v>1.3</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17860</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1433</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411691</v>
      </c>
      <c r="BH11" s="587"/>
      <c r="BI11" s="587"/>
      <c r="BJ11" s="587"/>
      <c r="BK11" s="587"/>
      <c r="BL11" s="587"/>
      <c r="BM11" s="587"/>
      <c r="BN11" s="588"/>
      <c r="BO11" s="639">
        <v>3.7</v>
      </c>
      <c r="BP11" s="639"/>
      <c r="BQ11" s="639"/>
      <c r="BR11" s="639"/>
      <c r="BS11" s="592">
        <v>33046</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82282</v>
      </c>
      <c r="CS11" s="587"/>
      <c r="CT11" s="587"/>
      <c r="CU11" s="587"/>
      <c r="CV11" s="587"/>
      <c r="CW11" s="587"/>
      <c r="CX11" s="587"/>
      <c r="CY11" s="588"/>
      <c r="CZ11" s="639">
        <v>0.4</v>
      </c>
      <c r="DA11" s="639"/>
      <c r="DB11" s="639"/>
      <c r="DC11" s="639"/>
      <c r="DD11" s="592">
        <v>3328</v>
      </c>
      <c r="DE11" s="587"/>
      <c r="DF11" s="587"/>
      <c r="DG11" s="587"/>
      <c r="DH11" s="587"/>
      <c r="DI11" s="587"/>
      <c r="DJ11" s="587"/>
      <c r="DK11" s="587"/>
      <c r="DL11" s="587"/>
      <c r="DM11" s="587"/>
      <c r="DN11" s="587"/>
      <c r="DO11" s="587"/>
      <c r="DP11" s="588"/>
      <c r="DQ11" s="592">
        <v>72701</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4359208</v>
      </c>
      <c r="BH12" s="587"/>
      <c r="BI12" s="587"/>
      <c r="BJ12" s="587"/>
      <c r="BK12" s="587"/>
      <c r="BL12" s="587"/>
      <c r="BM12" s="587"/>
      <c r="BN12" s="588"/>
      <c r="BO12" s="639">
        <v>38.799999999999997</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337966</v>
      </c>
      <c r="CS12" s="587"/>
      <c r="CT12" s="587"/>
      <c r="CU12" s="587"/>
      <c r="CV12" s="587"/>
      <c r="CW12" s="587"/>
      <c r="CX12" s="587"/>
      <c r="CY12" s="588"/>
      <c r="CZ12" s="639">
        <v>1.6</v>
      </c>
      <c r="DA12" s="639"/>
      <c r="DB12" s="639"/>
      <c r="DC12" s="639"/>
      <c r="DD12" s="592">
        <v>76219</v>
      </c>
      <c r="DE12" s="587"/>
      <c r="DF12" s="587"/>
      <c r="DG12" s="587"/>
      <c r="DH12" s="587"/>
      <c r="DI12" s="587"/>
      <c r="DJ12" s="587"/>
      <c r="DK12" s="587"/>
      <c r="DL12" s="587"/>
      <c r="DM12" s="587"/>
      <c r="DN12" s="587"/>
      <c r="DO12" s="587"/>
      <c r="DP12" s="588"/>
      <c r="DQ12" s="592">
        <v>210217</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82007</v>
      </c>
      <c r="S13" s="587"/>
      <c r="T13" s="587"/>
      <c r="U13" s="587"/>
      <c r="V13" s="587"/>
      <c r="W13" s="587"/>
      <c r="X13" s="587"/>
      <c r="Y13" s="588"/>
      <c r="Z13" s="639">
        <v>0.4</v>
      </c>
      <c r="AA13" s="639"/>
      <c r="AB13" s="639"/>
      <c r="AC13" s="639"/>
      <c r="AD13" s="640">
        <v>82007</v>
      </c>
      <c r="AE13" s="640"/>
      <c r="AF13" s="640"/>
      <c r="AG13" s="640"/>
      <c r="AH13" s="640"/>
      <c r="AI13" s="640"/>
      <c r="AJ13" s="640"/>
      <c r="AK13" s="640"/>
      <c r="AL13" s="609">
        <v>0.7</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4358219</v>
      </c>
      <c r="BH13" s="587"/>
      <c r="BI13" s="587"/>
      <c r="BJ13" s="587"/>
      <c r="BK13" s="587"/>
      <c r="BL13" s="587"/>
      <c r="BM13" s="587"/>
      <c r="BN13" s="588"/>
      <c r="BO13" s="639">
        <v>38.799999999999997</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3787715</v>
      </c>
      <c r="CS13" s="587"/>
      <c r="CT13" s="587"/>
      <c r="CU13" s="587"/>
      <c r="CV13" s="587"/>
      <c r="CW13" s="587"/>
      <c r="CX13" s="587"/>
      <c r="CY13" s="588"/>
      <c r="CZ13" s="639">
        <v>18.2</v>
      </c>
      <c r="DA13" s="639"/>
      <c r="DB13" s="639"/>
      <c r="DC13" s="639"/>
      <c r="DD13" s="592">
        <v>2204884</v>
      </c>
      <c r="DE13" s="587"/>
      <c r="DF13" s="587"/>
      <c r="DG13" s="587"/>
      <c r="DH13" s="587"/>
      <c r="DI13" s="587"/>
      <c r="DJ13" s="587"/>
      <c r="DK13" s="587"/>
      <c r="DL13" s="587"/>
      <c r="DM13" s="587"/>
      <c r="DN13" s="587"/>
      <c r="DO13" s="587"/>
      <c r="DP13" s="588"/>
      <c r="DQ13" s="592">
        <v>1905916</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93567</v>
      </c>
      <c r="BH14" s="587"/>
      <c r="BI14" s="587"/>
      <c r="BJ14" s="587"/>
      <c r="BK14" s="587"/>
      <c r="BL14" s="587"/>
      <c r="BM14" s="587"/>
      <c r="BN14" s="588"/>
      <c r="BO14" s="639">
        <v>0.8</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708030</v>
      </c>
      <c r="CS14" s="587"/>
      <c r="CT14" s="587"/>
      <c r="CU14" s="587"/>
      <c r="CV14" s="587"/>
      <c r="CW14" s="587"/>
      <c r="CX14" s="587"/>
      <c r="CY14" s="588"/>
      <c r="CZ14" s="639">
        <v>3.4</v>
      </c>
      <c r="DA14" s="639"/>
      <c r="DB14" s="639"/>
      <c r="DC14" s="639"/>
      <c r="DD14" s="592">
        <v>50777</v>
      </c>
      <c r="DE14" s="587"/>
      <c r="DF14" s="587"/>
      <c r="DG14" s="587"/>
      <c r="DH14" s="587"/>
      <c r="DI14" s="587"/>
      <c r="DJ14" s="587"/>
      <c r="DK14" s="587"/>
      <c r="DL14" s="587"/>
      <c r="DM14" s="587"/>
      <c r="DN14" s="587"/>
      <c r="DO14" s="587"/>
      <c r="DP14" s="588"/>
      <c r="DQ14" s="592">
        <v>661289</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47390</v>
      </c>
      <c r="S15" s="587"/>
      <c r="T15" s="587"/>
      <c r="U15" s="587"/>
      <c r="V15" s="587"/>
      <c r="W15" s="587"/>
      <c r="X15" s="587"/>
      <c r="Y15" s="588"/>
      <c r="Z15" s="639">
        <v>0.2</v>
      </c>
      <c r="AA15" s="639"/>
      <c r="AB15" s="639"/>
      <c r="AC15" s="639"/>
      <c r="AD15" s="640">
        <v>47390</v>
      </c>
      <c r="AE15" s="640"/>
      <c r="AF15" s="640"/>
      <c r="AG15" s="640"/>
      <c r="AH15" s="640"/>
      <c r="AI15" s="640"/>
      <c r="AJ15" s="640"/>
      <c r="AK15" s="640"/>
      <c r="AL15" s="609">
        <v>0.4</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438038</v>
      </c>
      <c r="BH15" s="587"/>
      <c r="BI15" s="587"/>
      <c r="BJ15" s="587"/>
      <c r="BK15" s="587"/>
      <c r="BL15" s="587"/>
      <c r="BM15" s="587"/>
      <c r="BN15" s="588"/>
      <c r="BO15" s="639">
        <v>3.9</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2350562</v>
      </c>
      <c r="CS15" s="587"/>
      <c r="CT15" s="587"/>
      <c r="CU15" s="587"/>
      <c r="CV15" s="587"/>
      <c r="CW15" s="587"/>
      <c r="CX15" s="587"/>
      <c r="CY15" s="588"/>
      <c r="CZ15" s="639">
        <v>11.3</v>
      </c>
      <c r="DA15" s="639"/>
      <c r="DB15" s="639"/>
      <c r="DC15" s="639"/>
      <c r="DD15" s="592">
        <v>536201</v>
      </c>
      <c r="DE15" s="587"/>
      <c r="DF15" s="587"/>
      <c r="DG15" s="587"/>
      <c r="DH15" s="587"/>
      <c r="DI15" s="587"/>
      <c r="DJ15" s="587"/>
      <c r="DK15" s="587"/>
      <c r="DL15" s="587"/>
      <c r="DM15" s="587"/>
      <c r="DN15" s="587"/>
      <c r="DO15" s="587"/>
      <c r="DP15" s="588"/>
      <c r="DQ15" s="592">
        <v>1689482</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471134</v>
      </c>
      <c r="S16" s="587"/>
      <c r="T16" s="587"/>
      <c r="U16" s="587"/>
      <c r="V16" s="587"/>
      <c r="W16" s="587"/>
      <c r="X16" s="587"/>
      <c r="Y16" s="588"/>
      <c r="Z16" s="639">
        <v>2.1</v>
      </c>
      <c r="AA16" s="639"/>
      <c r="AB16" s="639"/>
      <c r="AC16" s="639"/>
      <c r="AD16" s="640">
        <v>371528</v>
      </c>
      <c r="AE16" s="640"/>
      <c r="AF16" s="640"/>
      <c r="AG16" s="640"/>
      <c r="AH16" s="640"/>
      <c r="AI16" s="640"/>
      <c r="AJ16" s="640"/>
      <c r="AK16" s="640"/>
      <c r="AL16" s="609">
        <v>3.2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371528</v>
      </c>
      <c r="S17" s="587"/>
      <c r="T17" s="587"/>
      <c r="U17" s="587"/>
      <c r="V17" s="587"/>
      <c r="W17" s="587"/>
      <c r="X17" s="587"/>
      <c r="Y17" s="588"/>
      <c r="Z17" s="639">
        <v>1.7</v>
      </c>
      <c r="AA17" s="639"/>
      <c r="AB17" s="639"/>
      <c r="AC17" s="639"/>
      <c r="AD17" s="640">
        <v>371528</v>
      </c>
      <c r="AE17" s="640"/>
      <c r="AF17" s="640"/>
      <c r="AG17" s="640"/>
      <c r="AH17" s="640"/>
      <c r="AI17" s="640"/>
      <c r="AJ17" s="640"/>
      <c r="AK17" s="640"/>
      <c r="AL17" s="609">
        <v>3.2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1442790</v>
      </c>
      <c r="CS17" s="587"/>
      <c r="CT17" s="587"/>
      <c r="CU17" s="587"/>
      <c r="CV17" s="587"/>
      <c r="CW17" s="587"/>
      <c r="CX17" s="587"/>
      <c r="CY17" s="588"/>
      <c r="CZ17" s="639">
        <v>6.9</v>
      </c>
      <c r="DA17" s="639"/>
      <c r="DB17" s="639"/>
      <c r="DC17" s="639"/>
      <c r="DD17" s="592" t="s">
        <v>112</v>
      </c>
      <c r="DE17" s="587"/>
      <c r="DF17" s="587"/>
      <c r="DG17" s="587"/>
      <c r="DH17" s="587"/>
      <c r="DI17" s="587"/>
      <c r="DJ17" s="587"/>
      <c r="DK17" s="587"/>
      <c r="DL17" s="587"/>
      <c r="DM17" s="587"/>
      <c r="DN17" s="587"/>
      <c r="DO17" s="587"/>
      <c r="DP17" s="588"/>
      <c r="DQ17" s="592">
        <v>1438970</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99535</v>
      </c>
      <c r="S18" s="587"/>
      <c r="T18" s="587"/>
      <c r="U18" s="587"/>
      <c r="V18" s="587"/>
      <c r="W18" s="587"/>
      <c r="X18" s="587"/>
      <c r="Y18" s="588"/>
      <c r="Z18" s="639">
        <v>0.4</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71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955023</v>
      </c>
      <c r="BH19" s="587"/>
      <c r="BI19" s="587"/>
      <c r="BJ19" s="587"/>
      <c r="BK19" s="587"/>
      <c r="BL19" s="587"/>
      <c r="BM19" s="587"/>
      <c r="BN19" s="588"/>
      <c r="BO19" s="639">
        <v>8.5</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12787044</v>
      </c>
      <c r="S20" s="587"/>
      <c r="T20" s="587"/>
      <c r="U20" s="587"/>
      <c r="V20" s="587"/>
      <c r="W20" s="587"/>
      <c r="X20" s="587"/>
      <c r="Y20" s="588"/>
      <c r="Z20" s="639">
        <v>57.5</v>
      </c>
      <c r="AA20" s="639"/>
      <c r="AB20" s="639"/>
      <c r="AC20" s="639"/>
      <c r="AD20" s="640">
        <v>11699369</v>
      </c>
      <c r="AE20" s="640"/>
      <c r="AF20" s="640"/>
      <c r="AG20" s="640"/>
      <c r="AH20" s="640"/>
      <c r="AI20" s="640"/>
      <c r="AJ20" s="640"/>
      <c r="AK20" s="640"/>
      <c r="AL20" s="609">
        <v>99.5</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955023</v>
      </c>
      <c r="BH20" s="587"/>
      <c r="BI20" s="587"/>
      <c r="BJ20" s="587"/>
      <c r="BK20" s="587"/>
      <c r="BL20" s="587"/>
      <c r="BM20" s="587"/>
      <c r="BN20" s="588"/>
      <c r="BO20" s="639">
        <v>8.5</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20862910</v>
      </c>
      <c r="CS20" s="587"/>
      <c r="CT20" s="587"/>
      <c r="CU20" s="587"/>
      <c r="CV20" s="587"/>
      <c r="CW20" s="587"/>
      <c r="CX20" s="587"/>
      <c r="CY20" s="588"/>
      <c r="CZ20" s="639">
        <v>100</v>
      </c>
      <c r="DA20" s="639"/>
      <c r="DB20" s="639"/>
      <c r="DC20" s="639"/>
      <c r="DD20" s="592">
        <v>3152624</v>
      </c>
      <c r="DE20" s="587"/>
      <c r="DF20" s="587"/>
      <c r="DG20" s="587"/>
      <c r="DH20" s="587"/>
      <c r="DI20" s="587"/>
      <c r="DJ20" s="587"/>
      <c r="DK20" s="587"/>
      <c r="DL20" s="587"/>
      <c r="DM20" s="587"/>
      <c r="DN20" s="587"/>
      <c r="DO20" s="587"/>
      <c r="DP20" s="588"/>
      <c r="DQ20" s="592">
        <v>14206314</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11840</v>
      </c>
      <c r="S21" s="587"/>
      <c r="T21" s="587"/>
      <c r="U21" s="587"/>
      <c r="V21" s="587"/>
      <c r="W21" s="587"/>
      <c r="X21" s="587"/>
      <c r="Y21" s="588"/>
      <c r="Z21" s="639">
        <v>0.1</v>
      </c>
      <c r="AA21" s="639"/>
      <c r="AB21" s="639"/>
      <c r="AC21" s="639"/>
      <c r="AD21" s="640">
        <v>11840</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116730</v>
      </c>
      <c r="S22" s="587"/>
      <c r="T22" s="587"/>
      <c r="U22" s="587"/>
      <c r="V22" s="587"/>
      <c r="W22" s="587"/>
      <c r="X22" s="587"/>
      <c r="Y22" s="588"/>
      <c r="Z22" s="639">
        <v>0.5</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341812</v>
      </c>
      <c r="S23" s="587"/>
      <c r="T23" s="587"/>
      <c r="U23" s="587"/>
      <c r="V23" s="587"/>
      <c r="W23" s="587"/>
      <c r="X23" s="587"/>
      <c r="Y23" s="588"/>
      <c r="Z23" s="639">
        <v>1.5</v>
      </c>
      <c r="AA23" s="639"/>
      <c r="AB23" s="639"/>
      <c r="AC23" s="639"/>
      <c r="AD23" s="640">
        <v>35389</v>
      </c>
      <c r="AE23" s="640"/>
      <c r="AF23" s="640"/>
      <c r="AG23" s="640"/>
      <c r="AH23" s="640"/>
      <c r="AI23" s="640"/>
      <c r="AJ23" s="640"/>
      <c r="AK23" s="640"/>
      <c r="AL23" s="609">
        <v>0.3</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955023</v>
      </c>
      <c r="BH23" s="587"/>
      <c r="BI23" s="587"/>
      <c r="BJ23" s="587"/>
      <c r="BK23" s="587"/>
      <c r="BL23" s="587"/>
      <c r="BM23" s="587"/>
      <c r="BN23" s="588"/>
      <c r="BO23" s="639">
        <v>8.5</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92116</v>
      </c>
      <c r="S24" s="587"/>
      <c r="T24" s="587"/>
      <c r="U24" s="587"/>
      <c r="V24" s="587"/>
      <c r="W24" s="587"/>
      <c r="X24" s="587"/>
      <c r="Y24" s="588"/>
      <c r="Z24" s="639">
        <v>0.4</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9309181</v>
      </c>
      <c r="CS24" s="637"/>
      <c r="CT24" s="637"/>
      <c r="CU24" s="637"/>
      <c r="CV24" s="637"/>
      <c r="CW24" s="637"/>
      <c r="CX24" s="637"/>
      <c r="CY24" s="684"/>
      <c r="CZ24" s="688">
        <v>44.6</v>
      </c>
      <c r="DA24" s="689"/>
      <c r="DB24" s="689"/>
      <c r="DC24" s="690"/>
      <c r="DD24" s="683">
        <v>5848312</v>
      </c>
      <c r="DE24" s="637"/>
      <c r="DF24" s="637"/>
      <c r="DG24" s="637"/>
      <c r="DH24" s="637"/>
      <c r="DI24" s="637"/>
      <c r="DJ24" s="637"/>
      <c r="DK24" s="684"/>
      <c r="DL24" s="683">
        <v>5833896</v>
      </c>
      <c r="DM24" s="637"/>
      <c r="DN24" s="637"/>
      <c r="DO24" s="637"/>
      <c r="DP24" s="637"/>
      <c r="DQ24" s="637"/>
      <c r="DR24" s="637"/>
      <c r="DS24" s="637"/>
      <c r="DT24" s="637"/>
      <c r="DU24" s="637"/>
      <c r="DV24" s="684"/>
      <c r="DW24" s="685">
        <v>45.8</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3497356</v>
      </c>
      <c r="S25" s="587"/>
      <c r="T25" s="587"/>
      <c r="U25" s="587"/>
      <c r="V25" s="587"/>
      <c r="W25" s="587"/>
      <c r="X25" s="587"/>
      <c r="Y25" s="588"/>
      <c r="Z25" s="639">
        <v>15.7</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3435118</v>
      </c>
      <c r="CS25" s="605"/>
      <c r="CT25" s="605"/>
      <c r="CU25" s="605"/>
      <c r="CV25" s="605"/>
      <c r="CW25" s="605"/>
      <c r="CX25" s="605"/>
      <c r="CY25" s="606"/>
      <c r="CZ25" s="589">
        <v>16.5</v>
      </c>
      <c r="DA25" s="607"/>
      <c r="DB25" s="607"/>
      <c r="DC25" s="608"/>
      <c r="DD25" s="592">
        <v>2988374</v>
      </c>
      <c r="DE25" s="605"/>
      <c r="DF25" s="605"/>
      <c r="DG25" s="605"/>
      <c r="DH25" s="605"/>
      <c r="DI25" s="605"/>
      <c r="DJ25" s="605"/>
      <c r="DK25" s="606"/>
      <c r="DL25" s="592">
        <v>2977114</v>
      </c>
      <c r="DM25" s="605"/>
      <c r="DN25" s="605"/>
      <c r="DO25" s="605"/>
      <c r="DP25" s="605"/>
      <c r="DQ25" s="605"/>
      <c r="DR25" s="605"/>
      <c r="DS25" s="605"/>
      <c r="DT25" s="605"/>
      <c r="DU25" s="605"/>
      <c r="DV25" s="606"/>
      <c r="DW25" s="609">
        <v>23.4</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2210787</v>
      </c>
      <c r="CS26" s="587"/>
      <c r="CT26" s="587"/>
      <c r="CU26" s="587"/>
      <c r="CV26" s="587"/>
      <c r="CW26" s="587"/>
      <c r="CX26" s="587"/>
      <c r="CY26" s="588"/>
      <c r="CZ26" s="589">
        <v>10.6</v>
      </c>
      <c r="DA26" s="607"/>
      <c r="DB26" s="607"/>
      <c r="DC26" s="608"/>
      <c r="DD26" s="592">
        <v>1797785</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1158362</v>
      </c>
      <c r="S27" s="587"/>
      <c r="T27" s="587"/>
      <c r="U27" s="587"/>
      <c r="V27" s="587"/>
      <c r="W27" s="587"/>
      <c r="X27" s="587"/>
      <c r="Y27" s="588"/>
      <c r="Z27" s="639">
        <v>5.2</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11233469</v>
      </c>
      <c r="BH27" s="587"/>
      <c r="BI27" s="587"/>
      <c r="BJ27" s="587"/>
      <c r="BK27" s="587"/>
      <c r="BL27" s="587"/>
      <c r="BM27" s="587"/>
      <c r="BN27" s="588"/>
      <c r="BO27" s="639">
        <v>100</v>
      </c>
      <c r="BP27" s="639"/>
      <c r="BQ27" s="639"/>
      <c r="BR27" s="639"/>
      <c r="BS27" s="592">
        <v>33046</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4431273</v>
      </c>
      <c r="CS27" s="605"/>
      <c r="CT27" s="605"/>
      <c r="CU27" s="605"/>
      <c r="CV27" s="605"/>
      <c r="CW27" s="605"/>
      <c r="CX27" s="605"/>
      <c r="CY27" s="606"/>
      <c r="CZ27" s="589">
        <v>21.2</v>
      </c>
      <c r="DA27" s="607"/>
      <c r="DB27" s="607"/>
      <c r="DC27" s="608"/>
      <c r="DD27" s="592">
        <v>1420968</v>
      </c>
      <c r="DE27" s="605"/>
      <c r="DF27" s="605"/>
      <c r="DG27" s="605"/>
      <c r="DH27" s="605"/>
      <c r="DI27" s="605"/>
      <c r="DJ27" s="605"/>
      <c r="DK27" s="606"/>
      <c r="DL27" s="592">
        <v>1417812</v>
      </c>
      <c r="DM27" s="605"/>
      <c r="DN27" s="605"/>
      <c r="DO27" s="605"/>
      <c r="DP27" s="605"/>
      <c r="DQ27" s="605"/>
      <c r="DR27" s="605"/>
      <c r="DS27" s="605"/>
      <c r="DT27" s="605"/>
      <c r="DU27" s="605"/>
      <c r="DV27" s="606"/>
      <c r="DW27" s="609">
        <v>11.1</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168054</v>
      </c>
      <c r="S28" s="587"/>
      <c r="T28" s="587"/>
      <c r="U28" s="587"/>
      <c r="V28" s="587"/>
      <c r="W28" s="587"/>
      <c r="X28" s="587"/>
      <c r="Y28" s="588"/>
      <c r="Z28" s="639">
        <v>0.8</v>
      </c>
      <c r="AA28" s="639"/>
      <c r="AB28" s="639"/>
      <c r="AC28" s="639"/>
      <c r="AD28" s="640">
        <v>14568</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1442790</v>
      </c>
      <c r="CS28" s="587"/>
      <c r="CT28" s="587"/>
      <c r="CU28" s="587"/>
      <c r="CV28" s="587"/>
      <c r="CW28" s="587"/>
      <c r="CX28" s="587"/>
      <c r="CY28" s="588"/>
      <c r="CZ28" s="589">
        <v>6.9</v>
      </c>
      <c r="DA28" s="607"/>
      <c r="DB28" s="607"/>
      <c r="DC28" s="608"/>
      <c r="DD28" s="592">
        <v>1438970</v>
      </c>
      <c r="DE28" s="587"/>
      <c r="DF28" s="587"/>
      <c r="DG28" s="587"/>
      <c r="DH28" s="587"/>
      <c r="DI28" s="587"/>
      <c r="DJ28" s="587"/>
      <c r="DK28" s="588"/>
      <c r="DL28" s="592">
        <v>1438970</v>
      </c>
      <c r="DM28" s="587"/>
      <c r="DN28" s="587"/>
      <c r="DO28" s="587"/>
      <c r="DP28" s="587"/>
      <c r="DQ28" s="587"/>
      <c r="DR28" s="587"/>
      <c r="DS28" s="587"/>
      <c r="DT28" s="587"/>
      <c r="DU28" s="587"/>
      <c r="DV28" s="588"/>
      <c r="DW28" s="609">
        <v>11.3</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4137</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1442790</v>
      </c>
      <c r="CS29" s="605"/>
      <c r="CT29" s="605"/>
      <c r="CU29" s="605"/>
      <c r="CV29" s="605"/>
      <c r="CW29" s="605"/>
      <c r="CX29" s="605"/>
      <c r="CY29" s="606"/>
      <c r="CZ29" s="589">
        <v>6.9</v>
      </c>
      <c r="DA29" s="607"/>
      <c r="DB29" s="607"/>
      <c r="DC29" s="608"/>
      <c r="DD29" s="592">
        <v>1438970</v>
      </c>
      <c r="DE29" s="605"/>
      <c r="DF29" s="605"/>
      <c r="DG29" s="605"/>
      <c r="DH29" s="605"/>
      <c r="DI29" s="605"/>
      <c r="DJ29" s="605"/>
      <c r="DK29" s="606"/>
      <c r="DL29" s="592">
        <v>1438970</v>
      </c>
      <c r="DM29" s="605"/>
      <c r="DN29" s="605"/>
      <c r="DO29" s="605"/>
      <c r="DP29" s="605"/>
      <c r="DQ29" s="605"/>
      <c r="DR29" s="605"/>
      <c r="DS29" s="605"/>
      <c r="DT29" s="605"/>
      <c r="DU29" s="605"/>
      <c r="DV29" s="606"/>
      <c r="DW29" s="609">
        <v>11.3</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357571</v>
      </c>
      <c r="S30" s="587"/>
      <c r="T30" s="587"/>
      <c r="U30" s="587"/>
      <c r="V30" s="587"/>
      <c r="W30" s="587"/>
      <c r="X30" s="587"/>
      <c r="Y30" s="588"/>
      <c r="Z30" s="639">
        <v>1.6</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98.9</v>
      </c>
      <c r="BH30" s="653"/>
      <c r="BI30" s="653"/>
      <c r="BJ30" s="653"/>
      <c r="BK30" s="653"/>
      <c r="BL30" s="653"/>
      <c r="BM30" s="654">
        <v>96.2</v>
      </c>
      <c r="BN30" s="653"/>
      <c r="BO30" s="653"/>
      <c r="BP30" s="653"/>
      <c r="BQ30" s="655"/>
      <c r="BR30" s="652">
        <v>98.8</v>
      </c>
      <c r="BS30" s="653"/>
      <c r="BT30" s="653"/>
      <c r="BU30" s="653"/>
      <c r="BV30" s="653"/>
      <c r="BW30" s="653"/>
      <c r="BX30" s="654">
        <v>95.5</v>
      </c>
      <c r="BY30" s="653"/>
      <c r="BZ30" s="653"/>
      <c r="CA30" s="653"/>
      <c r="CB30" s="655"/>
      <c r="CD30" s="658"/>
      <c r="CE30" s="659"/>
      <c r="CF30" s="623" t="s">
        <v>291</v>
      </c>
      <c r="CG30" s="620"/>
      <c r="CH30" s="620"/>
      <c r="CI30" s="620"/>
      <c r="CJ30" s="620"/>
      <c r="CK30" s="620"/>
      <c r="CL30" s="620"/>
      <c r="CM30" s="620"/>
      <c r="CN30" s="620"/>
      <c r="CO30" s="620"/>
      <c r="CP30" s="620"/>
      <c r="CQ30" s="621"/>
      <c r="CR30" s="586">
        <v>1257696</v>
      </c>
      <c r="CS30" s="587"/>
      <c r="CT30" s="587"/>
      <c r="CU30" s="587"/>
      <c r="CV30" s="587"/>
      <c r="CW30" s="587"/>
      <c r="CX30" s="587"/>
      <c r="CY30" s="588"/>
      <c r="CZ30" s="589">
        <v>6</v>
      </c>
      <c r="DA30" s="607"/>
      <c r="DB30" s="607"/>
      <c r="DC30" s="608"/>
      <c r="DD30" s="592">
        <v>1253876</v>
      </c>
      <c r="DE30" s="587"/>
      <c r="DF30" s="587"/>
      <c r="DG30" s="587"/>
      <c r="DH30" s="587"/>
      <c r="DI30" s="587"/>
      <c r="DJ30" s="587"/>
      <c r="DK30" s="588"/>
      <c r="DL30" s="592">
        <v>1253876</v>
      </c>
      <c r="DM30" s="587"/>
      <c r="DN30" s="587"/>
      <c r="DO30" s="587"/>
      <c r="DP30" s="587"/>
      <c r="DQ30" s="587"/>
      <c r="DR30" s="587"/>
      <c r="DS30" s="587"/>
      <c r="DT30" s="587"/>
      <c r="DU30" s="587"/>
      <c r="DV30" s="588"/>
      <c r="DW30" s="609">
        <v>9.8000000000000007</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1097645</v>
      </c>
      <c r="S31" s="587"/>
      <c r="T31" s="587"/>
      <c r="U31" s="587"/>
      <c r="V31" s="587"/>
      <c r="W31" s="587"/>
      <c r="X31" s="587"/>
      <c r="Y31" s="588"/>
      <c r="Z31" s="639">
        <v>4.9000000000000004</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98.4</v>
      </c>
      <c r="BH31" s="605"/>
      <c r="BI31" s="605"/>
      <c r="BJ31" s="605"/>
      <c r="BK31" s="605"/>
      <c r="BL31" s="605"/>
      <c r="BM31" s="641">
        <v>94.9</v>
      </c>
      <c r="BN31" s="651"/>
      <c r="BO31" s="651"/>
      <c r="BP31" s="651"/>
      <c r="BQ31" s="615"/>
      <c r="BR31" s="650">
        <v>98.4</v>
      </c>
      <c r="BS31" s="605"/>
      <c r="BT31" s="605"/>
      <c r="BU31" s="605"/>
      <c r="BV31" s="605"/>
      <c r="BW31" s="605"/>
      <c r="BX31" s="641">
        <v>94</v>
      </c>
      <c r="BY31" s="651"/>
      <c r="BZ31" s="651"/>
      <c r="CA31" s="651"/>
      <c r="CB31" s="615"/>
      <c r="CD31" s="658"/>
      <c r="CE31" s="659"/>
      <c r="CF31" s="623" t="s">
        <v>295</v>
      </c>
      <c r="CG31" s="620"/>
      <c r="CH31" s="620"/>
      <c r="CI31" s="620"/>
      <c r="CJ31" s="620"/>
      <c r="CK31" s="620"/>
      <c r="CL31" s="620"/>
      <c r="CM31" s="620"/>
      <c r="CN31" s="620"/>
      <c r="CO31" s="620"/>
      <c r="CP31" s="620"/>
      <c r="CQ31" s="621"/>
      <c r="CR31" s="586">
        <v>185094</v>
      </c>
      <c r="CS31" s="605"/>
      <c r="CT31" s="605"/>
      <c r="CU31" s="605"/>
      <c r="CV31" s="605"/>
      <c r="CW31" s="605"/>
      <c r="CX31" s="605"/>
      <c r="CY31" s="606"/>
      <c r="CZ31" s="589">
        <v>0.9</v>
      </c>
      <c r="DA31" s="607"/>
      <c r="DB31" s="607"/>
      <c r="DC31" s="608"/>
      <c r="DD31" s="592">
        <v>185094</v>
      </c>
      <c r="DE31" s="605"/>
      <c r="DF31" s="605"/>
      <c r="DG31" s="605"/>
      <c r="DH31" s="605"/>
      <c r="DI31" s="605"/>
      <c r="DJ31" s="605"/>
      <c r="DK31" s="606"/>
      <c r="DL31" s="592">
        <v>185094</v>
      </c>
      <c r="DM31" s="605"/>
      <c r="DN31" s="605"/>
      <c r="DO31" s="605"/>
      <c r="DP31" s="605"/>
      <c r="DQ31" s="605"/>
      <c r="DR31" s="605"/>
      <c r="DS31" s="605"/>
      <c r="DT31" s="605"/>
      <c r="DU31" s="605"/>
      <c r="DV31" s="606"/>
      <c r="DW31" s="609">
        <v>1.5</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649890</v>
      </c>
      <c r="S32" s="587"/>
      <c r="T32" s="587"/>
      <c r="U32" s="587"/>
      <c r="V32" s="587"/>
      <c r="W32" s="587"/>
      <c r="X32" s="587"/>
      <c r="Y32" s="588"/>
      <c r="Z32" s="639">
        <v>2.9</v>
      </c>
      <c r="AA32" s="639"/>
      <c r="AB32" s="639"/>
      <c r="AC32" s="639"/>
      <c r="AD32" s="640">
        <v>2489</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99.3</v>
      </c>
      <c r="BH32" s="571"/>
      <c r="BI32" s="571"/>
      <c r="BJ32" s="571"/>
      <c r="BK32" s="571"/>
      <c r="BL32" s="571"/>
      <c r="BM32" s="634">
        <v>97.4</v>
      </c>
      <c r="BN32" s="571"/>
      <c r="BO32" s="571"/>
      <c r="BP32" s="571"/>
      <c r="BQ32" s="628"/>
      <c r="BR32" s="649">
        <v>99.1</v>
      </c>
      <c r="BS32" s="571"/>
      <c r="BT32" s="571"/>
      <c r="BU32" s="571"/>
      <c r="BV32" s="571"/>
      <c r="BW32" s="571"/>
      <c r="BX32" s="634">
        <v>97</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1953100</v>
      </c>
      <c r="S33" s="587"/>
      <c r="T33" s="587"/>
      <c r="U33" s="587"/>
      <c r="V33" s="587"/>
      <c r="W33" s="587"/>
      <c r="X33" s="587"/>
      <c r="Y33" s="588"/>
      <c r="Z33" s="639">
        <v>8.8000000000000007</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8401105</v>
      </c>
      <c r="CS33" s="605"/>
      <c r="CT33" s="605"/>
      <c r="CU33" s="605"/>
      <c r="CV33" s="605"/>
      <c r="CW33" s="605"/>
      <c r="CX33" s="605"/>
      <c r="CY33" s="606"/>
      <c r="CZ33" s="589">
        <v>40.299999999999997</v>
      </c>
      <c r="DA33" s="607"/>
      <c r="DB33" s="607"/>
      <c r="DC33" s="608"/>
      <c r="DD33" s="592">
        <v>7364841</v>
      </c>
      <c r="DE33" s="605"/>
      <c r="DF33" s="605"/>
      <c r="DG33" s="605"/>
      <c r="DH33" s="605"/>
      <c r="DI33" s="605"/>
      <c r="DJ33" s="605"/>
      <c r="DK33" s="606"/>
      <c r="DL33" s="592">
        <v>5708007</v>
      </c>
      <c r="DM33" s="605"/>
      <c r="DN33" s="605"/>
      <c r="DO33" s="605"/>
      <c r="DP33" s="605"/>
      <c r="DQ33" s="605"/>
      <c r="DR33" s="605"/>
      <c r="DS33" s="605"/>
      <c r="DT33" s="605"/>
      <c r="DU33" s="605"/>
      <c r="DV33" s="606"/>
      <c r="DW33" s="609">
        <v>44.8</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3547460</v>
      </c>
      <c r="CS34" s="587"/>
      <c r="CT34" s="587"/>
      <c r="CU34" s="587"/>
      <c r="CV34" s="587"/>
      <c r="CW34" s="587"/>
      <c r="CX34" s="587"/>
      <c r="CY34" s="588"/>
      <c r="CZ34" s="589">
        <v>17</v>
      </c>
      <c r="DA34" s="607"/>
      <c r="DB34" s="607"/>
      <c r="DC34" s="608"/>
      <c r="DD34" s="592">
        <v>2981850</v>
      </c>
      <c r="DE34" s="587"/>
      <c r="DF34" s="587"/>
      <c r="DG34" s="587"/>
      <c r="DH34" s="587"/>
      <c r="DI34" s="587"/>
      <c r="DJ34" s="587"/>
      <c r="DK34" s="588"/>
      <c r="DL34" s="592">
        <v>2736912</v>
      </c>
      <c r="DM34" s="587"/>
      <c r="DN34" s="587"/>
      <c r="DO34" s="587"/>
      <c r="DP34" s="587"/>
      <c r="DQ34" s="587"/>
      <c r="DR34" s="587"/>
      <c r="DS34" s="587"/>
      <c r="DT34" s="587"/>
      <c r="DU34" s="587"/>
      <c r="DV34" s="588"/>
      <c r="DW34" s="609">
        <v>21.5</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980000</v>
      </c>
      <c r="S35" s="587"/>
      <c r="T35" s="587"/>
      <c r="U35" s="587"/>
      <c r="V35" s="587"/>
      <c r="W35" s="587"/>
      <c r="X35" s="587"/>
      <c r="Y35" s="588"/>
      <c r="Z35" s="639">
        <v>4.4000000000000004</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1945298</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141454</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170860</v>
      </c>
      <c r="CS35" s="605"/>
      <c r="CT35" s="605"/>
      <c r="CU35" s="605"/>
      <c r="CV35" s="605"/>
      <c r="CW35" s="605"/>
      <c r="CX35" s="605"/>
      <c r="CY35" s="606"/>
      <c r="CZ35" s="589">
        <v>0.8</v>
      </c>
      <c r="DA35" s="607"/>
      <c r="DB35" s="607"/>
      <c r="DC35" s="608"/>
      <c r="DD35" s="592">
        <v>161309</v>
      </c>
      <c r="DE35" s="605"/>
      <c r="DF35" s="605"/>
      <c r="DG35" s="605"/>
      <c r="DH35" s="605"/>
      <c r="DI35" s="605"/>
      <c r="DJ35" s="605"/>
      <c r="DK35" s="606"/>
      <c r="DL35" s="592">
        <v>152394</v>
      </c>
      <c r="DM35" s="605"/>
      <c r="DN35" s="605"/>
      <c r="DO35" s="605"/>
      <c r="DP35" s="605"/>
      <c r="DQ35" s="605"/>
      <c r="DR35" s="605"/>
      <c r="DS35" s="605"/>
      <c r="DT35" s="605"/>
      <c r="DU35" s="605"/>
      <c r="DV35" s="606"/>
      <c r="DW35" s="609">
        <v>1.2</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22235657</v>
      </c>
      <c r="S36" s="627"/>
      <c r="T36" s="627"/>
      <c r="U36" s="627"/>
      <c r="V36" s="627"/>
      <c r="W36" s="627"/>
      <c r="X36" s="627"/>
      <c r="Y36" s="630"/>
      <c r="Z36" s="631">
        <v>100</v>
      </c>
      <c r="AA36" s="631"/>
      <c r="AB36" s="631"/>
      <c r="AC36" s="631"/>
      <c r="AD36" s="632">
        <v>11763655</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730012</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46216</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2175304</v>
      </c>
      <c r="CS36" s="587"/>
      <c r="CT36" s="587"/>
      <c r="CU36" s="587"/>
      <c r="CV36" s="587"/>
      <c r="CW36" s="587"/>
      <c r="CX36" s="587"/>
      <c r="CY36" s="588"/>
      <c r="CZ36" s="589">
        <v>10.4</v>
      </c>
      <c r="DA36" s="607"/>
      <c r="DB36" s="607"/>
      <c r="DC36" s="608"/>
      <c r="DD36" s="592">
        <v>2006093</v>
      </c>
      <c r="DE36" s="587"/>
      <c r="DF36" s="587"/>
      <c r="DG36" s="587"/>
      <c r="DH36" s="587"/>
      <c r="DI36" s="587"/>
      <c r="DJ36" s="587"/>
      <c r="DK36" s="588"/>
      <c r="DL36" s="592">
        <v>1474092</v>
      </c>
      <c r="DM36" s="587"/>
      <c r="DN36" s="587"/>
      <c r="DO36" s="587"/>
      <c r="DP36" s="587"/>
      <c r="DQ36" s="587"/>
      <c r="DR36" s="587"/>
      <c r="DS36" s="587"/>
      <c r="DT36" s="587"/>
      <c r="DU36" s="587"/>
      <c r="DV36" s="588"/>
      <c r="DW36" s="609">
        <v>11.6</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22304</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8696</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1338649</v>
      </c>
      <c r="CS37" s="605"/>
      <c r="CT37" s="605"/>
      <c r="CU37" s="605"/>
      <c r="CV37" s="605"/>
      <c r="CW37" s="605"/>
      <c r="CX37" s="605"/>
      <c r="CY37" s="606"/>
      <c r="CZ37" s="589">
        <v>6.4</v>
      </c>
      <c r="DA37" s="607"/>
      <c r="DB37" s="607"/>
      <c r="DC37" s="608"/>
      <c r="DD37" s="592">
        <v>1236402</v>
      </c>
      <c r="DE37" s="605"/>
      <c r="DF37" s="605"/>
      <c r="DG37" s="605"/>
      <c r="DH37" s="605"/>
      <c r="DI37" s="605"/>
      <c r="DJ37" s="605"/>
      <c r="DK37" s="606"/>
      <c r="DL37" s="592">
        <v>987225</v>
      </c>
      <c r="DM37" s="605"/>
      <c r="DN37" s="605"/>
      <c r="DO37" s="605"/>
      <c r="DP37" s="605"/>
      <c r="DQ37" s="605"/>
      <c r="DR37" s="605"/>
      <c r="DS37" s="605"/>
      <c r="DT37" s="605"/>
      <c r="DU37" s="605"/>
      <c r="DV37" s="606"/>
      <c r="DW37" s="609">
        <v>7.7</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14542</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1922994</v>
      </c>
      <c r="CS38" s="587"/>
      <c r="CT38" s="587"/>
      <c r="CU38" s="587"/>
      <c r="CV38" s="587"/>
      <c r="CW38" s="587"/>
      <c r="CX38" s="587"/>
      <c r="CY38" s="588"/>
      <c r="CZ38" s="589">
        <v>9.1999999999999993</v>
      </c>
      <c r="DA38" s="607"/>
      <c r="DB38" s="607"/>
      <c r="DC38" s="608"/>
      <c r="DD38" s="592">
        <v>1788329</v>
      </c>
      <c r="DE38" s="587"/>
      <c r="DF38" s="587"/>
      <c r="DG38" s="587"/>
      <c r="DH38" s="587"/>
      <c r="DI38" s="587"/>
      <c r="DJ38" s="587"/>
      <c r="DK38" s="588"/>
      <c r="DL38" s="592">
        <v>1344609</v>
      </c>
      <c r="DM38" s="587"/>
      <c r="DN38" s="587"/>
      <c r="DO38" s="587"/>
      <c r="DP38" s="587"/>
      <c r="DQ38" s="587"/>
      <c r="DR38" s="587"/>
      <c r="DS38" s="587"/>
      <c r="DT38" s="587"/>
      <c r="DU38" s="587"/>
      <c r="DV38" s="588"/>
      <c r="DW38" s="609">
        <v>10.6</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98</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450487</v>
      </c>
      <c r="CS39" s="605"/>
      <c r="CT39" s="605"/>
      <c r="CU39" s="605"/>
      <c r="CV39" s="605"/>
      <c r="CW39" s="605"/>
      <c r="CX39" s="605"/>
      <c r="CY39" s="606"/>
      <c r="CZ39" s="589">
        <v>2.2000000000000002</v>
      </c>
      <c r="DA39" s="607"/>
      <c r="DB39" s="607"/>
      <c r="DC39" s="608"/>
      <c r="DD39" s="592">
        <v>403260</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294302</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63</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134000</v>
      </c>
      <c r="CS40" s="587"/>
      <c r="CT40" s="587"/>
      <c r="CU40" s="587"/>
      <c r="CV40" s="587"/>
      <c r="CW40" s="587"/>
      <c r="CX40" s="587"/>
      <c r="CY40" s="588"/>
      <c r="CZ40" s="589">
        <v>0.6</v>
      </c>
      <c r="DA40" s="607"/>
      <c r="DB40" s="607"/>
      <c r="DC40" s="608"/>
      <c r="DD40" s="592">
        <v>24000</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898680</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245</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3152624</v>
      </c>
      <c r="CS42" s="587"/>
      <c r="CT42" s="587"/>
      <c r="CU42" s="587"/>
      <c r="CV42" s="587"/>
      <c r="CW42" s="587"/>
      <c r="CX42" s="587"/>
      <c r="CY42" s="588"/>
      <c r="CZ42" s="589">
        <v>15.1</v>
      </c>
      <c r="DA42" s="590"/>
      <c r="DB42" s="590"/>
      <c r="DC42" s="591"/>
      <c r="DD42" s="592">
        <v>993161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131027</v>
      </c>
      <c r="CS43" s="605"/>
      <c r="CT43" s="605"/>
      <c r="CU43" s="605"/>
      <c r="CV43" s="605"/>
      <c r="CW43" s="605"/>
      <c r="CX43" s="605"/>
      <c r="CY43" s="606"/>
      <c r="CZ43" s="589">
        <v>0.6</v>
      </c>
      <c r="DA43" s="607"/>
      <c r="DB43" s="607"/>
      <c r="DC43" s="608"/>
      <c r="DD43" s="592">
        <v>130789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287</v>
      </c>
      <c r="CE44" s="600"/>
      <c r="CF44" s="583" t="s">
        <v>336</v>
      </c>
      <c r="CG44" s="584"/>
      <c r="CH44" s="584"/>
      <c r="CI44" s="584"/>
      <c r="CJ44" s="584"/>
      <c r="CK44" s="584"/>
      <c r="CL44" s="584"/>
      <c r="CM44" s="584"/>
      <c r="CN44" s="584"/>
      <c r="CO44" s="584"/>
      <c r="CP44" s="584"/>
      <c r="CQ44" s="585"/>
      <c r="CR44" s="586">
        <v>3152624</v>
      </c>
      <c r="CS44" s="587"/>
      <c r="CT44" s="587"/>
      <c r="CU44" s="587"/>
      <c r="CV44" s="587"/>
      <c r="CW44" s="587"/>
      <c r="CX44" s="587"/>
      <c r="CY44" s="588"/>
      <c r="CZ44" s="589">
        <v>15.1</v>
      </c>
      <c r="DA44" s="590"/>
      <c r="DB44" s="590"/>
      <c r="DC44" s="591"/>
      <c r="DD44" s="592">
        <v>993161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1730443</v>
      </c>
      <c r="CS45" s="605"/>
      <c r="CT45" s="605"/>
      <c r="CU45" s="605"/>
      <c r="CV45" s="605"/>
      <c r="CW45" s="605"/>
      <c r="CX45" s="605"/>
      <c r="CY45" s="606"/>
      <c r="CZ45" s="589">
        <v>8.3000000000000007</v>
      </c>
      <c r="DA45" s="607"/>
      <c r="DB45" s="607"/>
      <c r="DC45" s="608"/>
      <c r="DD45" s="592">
        <v>164817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952684</v>
      </c>
      <c r="CS46" s="587"/>
      <c r="CT46" s="587"/>
      <c r="CU46" s="587"/>
      <c r="CV46" s="587"/>
      <c r="CW46" s="587"/>
      <c r="CX46" s="587"/>
      <c r="CY46" s="588"/>
      <c r="CZ46" s="589">
        <v>4.5999999999999996</v>
      </c>
      <c r="DA46" s="590"/>
      <c r="DB46" s="590"/>
      <c r="DC46" s="591"/>
      <c r="DD46" s="592">
        <v>827940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t="s">
        <v>340</v>
      </c>
      <c r="CS47" s="605"/>
      <c r="CT47" s="605"/>
      <c r="CU47" s="605"/>
      <c r="CV47" s="605"/>
      <c r="CW47" s="605"/>
      <c r="CX47" s="605"/>
      <c r="CY47" s="606"/>
      <c r="CZ47" s="589" t="s">
        <v>340</v>
      </c>
      <c r="DA47" s="607"/>
      <c r="DB47" s="607"/>
      <c r="DC47" s="608"/>
      <c r="DD47" s="592" t="s">
        <v>340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20862910</v>
      </c>
      <c r="CS49" s="571"/>
      <c r="CT49" s="571"/>
      <c r="CU49" s="571"/>
      <c r="CV49" s="571"/>
      <c r="CW49" s="571"/>
      <c r="CX49" s="571"/>
      <c r="CY49" s="572"/>
      <c r="CZ49" s="573">
        <v>100</v>
      </c>
      <c r="DA49" s="574"/>
      <c r="DB49" s="574"/>
      <c r="DC49" s="575"/>
      <c r="DD49" s="576">
        <v>14206314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S82" sqref="BS82:CG8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344</v>
      </c>
      <c r="DK2" s="1108"/>
      <c r="DL2" s="1108"/>
      <c r="DM2" s="1108"/>
      <c r="DN2" s="1108"/>
      <c r="DO2" s="1109"/>
      <c r="DP2" s="200"/>
      <c r="DQ2" s="1107" t="s">
        <v>345</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8" t="s">
        <v>346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0" t="s">
        <v>348</v>
      </c>
      <c r="B5" s="991"/>
      <c r="C5" s="991"/>
      <c r="D5" s="991"/>
      <c r="E5" s="991"/>
      <c r="F5" s="991"/>
      <c r="G5" s="991"/>
      <c r="H5" s="991"/>
      <c r="I5" s="991"/>
      <c r="J5" s="991"/>
      <c r="K5" s="991"/>
      <c r="L5" s="991"/>
      <c r="M5" s="991"/>
      <c r="N5" s="991"/>
      <c r="O5" s="991"/>
      <c r="P5" s="992"/>
      <c r="Q5" s="996" t="s">
        <v>349</v>
      </c>
      <c r="R5" s="997"/>
      <c r="S5" s="997"/>
      <c r="T5" s="997"/>
      <c r="U5" s="998"/>
      <c r="V5" s="996" t="s">
        <v>350</v>
      </c>
      <c r="W5" s="997"/>
      <c r="X5" s="997"/>
      <c r="Y5" s="997"/>
      <c r="Z5" s="998"/>
      <c r="AA5" s="996" t="s">
        <v>351</v>
      </c>
      <c r="AB5" s="997"/>
      <c r="AC5" s="997"/>
      <c r="AD5" s="997"/>
      <c r="AE5" s="997"/>
      <c r="AF5" s="1110" t="s">
        <v>352</v>
      </c>
      <c r="AG5" s="997"/>
      <c r="AH5" s="997"/>
      <c r="AI5" s="997"/>
      <c r="AJ5" s="1012"/>
      <c r="AK5" s="997" t="s">
        <v>353</v>
      </c>
      <c r="AL5" s="997"/>
      <c r="AM5" s="997"/>
      <c r="AN5" s="997"/>
      <c r="AO5" s="998"/>
      <c r="AP5" s="996" t="s">
        <v>354</v>
      </c>
      <c r="AQ5" s="997"/>
      <c r="AR5" s="997"/>
      <c r="AS5" s="997"/>
      <c r="AT5" s="998"/>
      <c r="AU5" s="996" t="s">
        <v>355</v>
      </c>
      <c r="AV5" s="997"/>
      <c r="AW5" s="997"/>
      <c r="AX5" s="997"/>
      <c r="AY5" s="1012"/>
      <c r="AZ5" s="207"/>
      <c r="BA5" s="207"/>
      <c r="BB5" s="207"/>
      <c r="BC5" s="207"/>
      <c r="BD5" s="207"/>
      <c r="BE5" s="208"/>
      <c r="BF5" s="208"/>
      <c r="BG5" s="208"/>
      <c r="BH5" s="208"/>
      <c r="BI5" s="208"/>
      <c r="BJ5" s="208"/>
      <c r="BK5" s="208"/>
      <c r="BL5" s="208"/>
      <c r="BM5" s="208"/>
      <c r="BN5" s="208"/>
      <c r="BO5" s="208"/>
      <c r="BP5" s="208"/>
      <c r="BQ5" s="990" t="s">
        <v>356</v>
      </c>
      <c r="BR5" s="991"/>
      <c r="BS5" s="991"/>
      <c r="BT5" s="991"/>
      <c r="BU5" s="991"/>
      <c r="BV5" s="991"/>
      <c r="BW5" s="991"/>
      <c r="BX5" s="991"/>
      <c r="BY5" s="991"/>
      <c r="BZ5" s="991"/>
      <c r="CA5" s="991"/>
      <c r="CB5" s="991"/>
      <c r="CC5" s="991"/>
      <c r="CD5" s="991"/>
      <c r="CE5" s="991"/>
      <c r="CF5" s="991"/>
      <c r="CG5" s="992"/>
      <c r="CH5" s="996" t="s">
        <v>357</v>
      </c>
      <c r="CI5" s="997"/>
      <c r="CJ5" s="997"/>
      <c r="CK5" s="997"/>
      <c r="CL5" s="998"/>
      <c r="CM5" s="996" t="s">
        <v>358</v>
      </c>
      <c r="CN5" s="997"/>
      <c r="CO5" s="997"/>
      <c r="CP5" s="997"/>
      <c r="CQ5" s="998"/>
      <c r="CR5" s="996" t="s">
        <v>359</v>
      </c>
      <c r="CS5" s="997"/>
      <c r="CT5" s="997"/>
      <c r="CU5" s="997"/>
      <c r="CV5" s="998"/>
      <c r="CW5" s="996" t="s">
        <v>360</v>
      </c>
      <c r="CX5" s="997"/>
      <c r="CY5" s="997"/>
      <c r="CZ5" s="997"/>
      <c r="DA5" s="998"/>
      <c r="DB5" s="996" t="s">
        <v>361</v>
      </c>
      <c r="DC5" s="997"/>
      <c r="DD5" s="997"/>
      <c r="DE5" s="997"/>
      <c r="DF5" s="998"/>
      <c r="DG5" s="1095" t="s">
        <v>362</v>
      </c>
      <c r="DH5" s="1096"/>
      <c r="DI5" s="1096"/>
      <c r="DJ5" s="1096"/>
      <c r="DK5" s="1097"/>
      <c r="DL5" s="1095" t="s">
        <v>363</v>
      </c>
      <c r="DM5" s="1096"/>
      <c r="DN5" s="1096"/>
      <c r="DO5" s="1096"/>
      <c r="DP5" s="1097"/>
      <c r="DQ5" s="996" t="s">
        <v>364</v>
      </c>
      <c r="DR5" s="997"/>
      <c r="DS5" s="997"/>
      <c r="DT5" s="997"/>
      <c r="DU5" s="998"/>
      <c r="DV5" s="996" t="s">
        <v>355</v>
      </c>
      <c r="DW5" s="997"/>
      <c r="DX5" s="997"/>
      <c r="DY5" s="997"/>
      <c r="DZ5" s="1012"/>
      <c r="EA5" s="205"/>
    </row>
    <row r="6" spans="1:131" s="206" customFormat="1" ht="26.25" customHeight="1" thickBot="1" x14ac:dyDescent="0.2">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11"/>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8"/>
      <c r="DH6" s="1099"/>
      <c r="DI6" s="1099"/>
      <c r="DJ6" s="1099"/>
      <c r="DK6" s="1100"/>
      <c r="DL6" s="1098"/>
      <c r="DM6" s="1099"/>
      <c r="DN6" s="1099"/>
      <c r="DO6" s="1099"/>
      <c r="DP6" s="1100"/>
      <c r="DQ6" s="999"/>
      <c r="DR6" s="1000"/>
      <c r="DS6" s="1000"/>
      <c r="DT6" s="1000"/>
      <c r="DU6" s="1001"/>
      <c r="DV6" s="999"/>
      <c r="DW6" s="1000"/>
      <c r="DX6" s="1000"/>
      <c r="DY6" s="1000"/>
      <c r="DZ6" s="1013"/>
      <c r="EA6" s="205"/>
    </row>
    <row r="7" spans="1:131" s="206" customFormat="1" ht="26.25" customHeight="1" thickTop="1" x14ac:dyDescent="0.15">
      <c r="A7" s="209">
        <v>1</v>
      </c>
      <c r="B7" s="1045" t="s">
        <v>365</v>
      </c>
      <c r="C7" s="1046"/>
      <c r="D7" s="1046"/>
      <c r="E7" s="1046"/>
      <c r="F7" s="1046"/>
      <c r="G7" s="1046"/>
      <c r="H7" s="1046"/>
      <c r="I7" s="1046"/>
      <c r="J7" s="1046"/>
      <c r="K7" s="1046"/>
      <c r="L7" s="1046"/>
      <c r="M7" s="1046"/>
      <c r="N7" s="1046"/>
      <c r="O7" s="1046"/>
      <c r="P7" s="1047"/>
      <c r="Q7" s="1101">
        <v>22259</v>
      </c>
      <c r="R7" s="1102"/>
      <c r="S7" s="1102"/>
      <c r="T7" s="1102"/>
      <c r="U7" s="1102"/>
      <c r="V7" s="1102">
        <v>20886</v>
      </c>
      <c r="W7" s="1102"/>
      <c r="X7" s="1102"/>
      <c r="Y7" s="1102"/>
      <c r="Z7" s="1102"/>
      <c r="AA7" s="1102">
        <v>1373</v>
      </c>
      <c r="AB7" s="1102"/>
      <c r="AC7" s="1102"/>
      <c r="AD7" s="1102"/>
      <c r="AE7" s="1103"/>
      <c r="AF7" s="1104">
        <v>1314</v>
      </c>
      <c r="AG7" s="1105"/>
      <c r="AH7" s="1105"/>
      <c r="AI7" s="1105"/>
      <c r="AJ7" s="1106"/>
      <c r="AK7" s="1087" t="s">
        <v>530</v>
      </c>
      <c r="AL7" s="1085"/>
      <c r="AM7" s="1085"/>
      <c r="AN7" s="1085"/>
      <c r="AO7" s="1088"/>
      <c r="AP7" s="1089">
        <v>16494</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541</v>
      </c>
      <c r="BT7" s="1093"/>
      <c r="BU7" s="1093"/>
      <c r="BV7" s="1093"/>
      <c r="BW7" s="1093"/>
      <c r="BX7" s="1093"/>
      <c r="BY7" s="1093"/>
      <c r="BZ7" s="1093"/>
      <c r="CA7" s="1093"/>
      <c r="CB7" s="1093"/>
      <c r="CC7" s="1093"/>
      <c r="CD7" s="1093"/>
      <c r="CE7" s="1093"/>
      <c r="CF7" s="1093"/>
      <c r="CG7" s="1094"/>
      <c r="CH7" s="1084">
        <v>0</v>
      </c>
      <c r="CI7" s="1085"/>
      <c r="CJ7" s="1085"/>
      <c r="CK7" s="1085"/>
      <c r="CL7" s="1086"/>
      <c r="CM7" s="1084">
        <v>54</v>
      </c>
      <c r="CN7" s="1085"/>
      <c r="CO7" s="1085"/>
      <c r="CP7" s="1085"/>
      <c r="CQ7" s="1086"/>
      <c r="CR7" s="1084">
        <v>8</v>
      </c>
      <c r="CS7" s="1085"/>
      <c r="CT7" s="1085"/>
      <c r="CU7" s="1085"/>
      <c r="CV7" s="1086"/>
      <c r="CW7" s="1084">
        <v>0</v>
      </c>
      <c r="CX7" s="1085"/>
      <c r="CY7" s="1085"/>
      <c r="CZ7" s="1085"/>
      <c r="DA7" s="1086"/>
      <c r="DB7" s="1084">
        <v>0</v>
      </c>
      <c r="DC7" s="1085"/>
      <c r="DD7" s="1085"/>
      <c r="DE7" s="1085"/>
      <c r="DF7" s="1086"/>
      <c r="DG7" s="1084" t="s">
        <v>539</v>
      </c>
      <c r="DH7" s="1085"/>
      <c r="DI7" s="1085"/>
      <c r="DJ7" s="1085"/>
      <c r="DK7" s="1086"/>
      <c r="DL7" s="1084" t="s">
        <v>539</v>
      </c>
      <c r="DM7" s="1085"/>
      <c r="DN7" s="1085"/>
      <c r="DO7" s="1085"/>
      <c r="DP7" s="1086"/>
      <c r="DQ7" s="1084" t="s">
        <v>539</v>
      </c>
      <c r="DR7" s="1085"/>
      <c r="DS7" s="1085"/>
      <c r="DT7" s="1085"/>
      <c r="DU7" s="1086"/>
      <c r="DV7" s="1112"/>
      <c r="DW7" s="1113"/>
      <c r="DX7" s="1113"/>
      <c r="DY7" s="1113"/>
      <c r="DZ7" s="1114"/>
      <c r="EA7" s="205"/>
    </row>
    <row r="8" spans="1:131" s="206" customFormat="1" ht="26.25" customHeight="1" x14ac:dyDescent="0.15">
      <c r="A8" s="212">
        <v>2</v>
      </c>
      <c r="B8" s="1032" t="s">
        <v>366</v>
      </c>
      <c r="C8" s="1033"/>
      <c r="D8" s="1033"/>
      <c r="E8" s="1033"/>
      <c r="F8" s="1033"/>
      <c r="G8" s="1033"/>
      <c r="H8" s="1033"/>
      <c r="I8" s="1033"/>
      <c r="J8" s="1033"/>
      <c r="K8" s="1033"/>
      <c r="L8" s="1033"/>
      <c r="M8" s="1033"/>
      <c r="N8" s="1033"/>
      <c r="O8" s="1033"/>
      <c r="P8" s="1034"/>
      <c r="Q8" s="1038">
        <v>2</v>
      </c>
      <c r="R8" s="1039"/>
      <c r="S8" s="1039"/>
      <c r="T8" s="1039"/>
      <c r="U8" s="1039"/>
      <c r="V8" s="1039">
        <v>2</v>
      </c>
      <c r="W8" s="1039"/>
      <c r="X8" s="1039"/>
      <c r="Y8" s="1039"/>
      <c r="Z8" s="1039"/>
      <c r="AA8" s="1039">
        <v>0</v>
      </c>
      <c r="AB8" s="1039"/>
      <c r="AC8" s="1039"/>
      <c r="AD8" s="1039"/>
      <c r="AE8" s="1040"/>
      <c r="AF8" s="1014" t="s">
        <v>112</v>
      </c>
      <c r="AG8" s="1015"/>
      <c r="AH8" s="1015"/>
      <c r="AI8" s="1015"/>
      <c r="AJ8" s="1016"/>
      <c r="AK8" s="1083" t="s">
        <v>531</v>
      </c>
      <c r="AL8" s="985"/>
      <c r="AM8" s="985"/>
      <c r="AN8" s="985"/>
      <c r="AO8" s="1081"/>
      <c r="AP8" s="1082" t="s">
        <v>531</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9"/>
      <c r="BT8" s="1010"/>
      <c r="BU8" s="1010"/>
      <c r="BV8" s="1010"/>
      <c r="BW8" s="1010"/>
      <c r="BX8" s="1010"/>
      <c r="BY8" s="1010"/>
      <c r="BZ8" s="1010"/>
      <c r="CA8" s="1010"/>
      <c r="CB8" s="1010"/>
      <c r="CC8" s="1010"/>
      <c r="CD8" s="1010"/>
      <c r="CE8" s="1010"/>
      <c r="CF8" s="1010"/>
      <c r="CG8" s="1011"/>
      <c r="CH8" s="984"/>
      <c r="CI8" s="985"/>
      <c r="CJ8" s="985"/>
      <c r="CK8" s="985"/>
      <c r="CL8" s="986"/>
      <c r="CM8" s="984"/>
      <c r="CN8" s="985"/>
      <c r="CO8" s="985"/>
      <c r="CP8" s="985"/>
      <c r="CQ8" s="986"/>
      <c r="CR8" s="984"/>
      <c r="CS8" s="985"/>
      <c r="CT8" s="985"/>
      <c r="CU8" s="985"/>
      <c r="CV8" s="986"/>
      <c r="CW8" s="984"/>
      <c r="CX8" s="985"/>
      <c r="CY8" s="985"/>
      <c r="CZ8" s="985"/>
      <c r="DA8" s="986"/>
      <c r="DB8" s="984"/>
      <c r="DC8" s="985"/>
      <c r="DD8" s="985"/>
      <c r="DE8" s="985"/>
      <c r="DF8" s="986"/>
      <c r="DG8" s="984"/>
      <c r="DH8" s="985"/>
      <c r="DI8" s="985"/>
      <c r="DJ8" s="985"/>
      <c r="DK8" s="986"/>
      <c r="DL8" s="984"/>
      <c r="DM8" s="985"/>
      <c r="DN8" s="985"/>
      <c r="DO8" s="985"/>
      <c r="DP8" s="986"/>
      <c r="DQ8" s="984"/>
      <c r="DR8" s="985"/>
      <c r="DS8" s="985"/>
      <c r="DT8" s="985"/>
      <c r="DU8" s="986"/>
      <c r="DV8" s="987"/>
      <c r="DW8" s="988"/>
      <c r="DX8" s="988"/>
      <c r="DY8" s="988"/>
      <c r="DZ8" s="989"/>
      <c r="EA8" s="205"/>
    </row>
    <row r="9" spans="1:131" s="206" customFormat="1" ht="26.25" customHeight="1" x14ac:dyDescent="0.15">
      <c r="A9" s="212">
        <v>3</v>
      </c>
      <c r="B9" s="1032"/>
      <c r="C9" s="1033"/>
      <c r="D9" s="1033"/>
      <c r="E9" s="1033"/>
      <c r="F9" s="1033"/>
      <c r="G9" s="1033"/>
      <c r="H9" s="1033"/>
      <c r="I9" s="1033"/>
      <c r="J9" s="1033"/>
      <c r="K9" s="1033"/>
      <c r="L9" s="1033"/>
      <c r="M9" s="1033"/>
      <c r="N9" s="1033"/>
      <c r="O9" s="1033"/>
      <c r="P9" s="1034"/>
      <c r="Q9" s="1038"/>
      <c r="R9" s="1039"/>
      <c r="S9" s="1039"/>
      <c r="T9" s="1039"/>
      <c r="U9" s="1039"/>
      <c r="V9" s="1039"/>
      <c r="W9" s="1039"/>
      <c r="X9" s="1039"/>
      <c r="Y9" s="1039"/>
      <c r="Z9" s="1039"/>
      <c r="AA9" s="1039"/>
      <c r="AB9" s="1039"/>
      <c r="AC9" s="1039"/>
      <c r="AD9" s="1039"/>
      <c r="AE9" s="1040"/>
      <c r="AF9" s="1014"/>
      <c r="AG9" s="1015"/>
      <c r="AH9" s="1015"/>
      <c r="AI9" s="1015"/>
      <c r="AJ9" s="1016"/>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9"/>
      <c r="BT9" s="1010"/>
      <c r="BU9" s="1010"/>
      <c r="BV9" s="1010"/>
      <c r="BW9" s="1010"/>
      <c r="BX9" s="1010"/>
      <c r="BY9" s="1010"/>
      <c r="BZ9" s="1010"/>
      <c r="CA9" s="1010"/>
      <c r="CB9" s="1010"/>
      <c r="CC9" s="1010"/>
      <c r="CD9" s="1010"/>
      <c r="CE9" s="1010"/>
      <c r="CF9" s="1010"/>
      <c r="CG9" s="1011"/>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7"/>
      <c r="DW9" s="988"/>
      <c r="DX9" s="988"/>
      <c r="DY9" s="988"/>
      <c r="DZ9" s="989"/>
      <c r="EA9" s="205"/>
    </row>
    <row r="10" spans="1:131" s="206" customFormat="1" ht="26.25" customHeight="1" x14ac:dyDescent="0.15">
      <c r="A10" s="212">
        <v>4</v>
      </c>
      <c r="B10" s="1032"/>
      <c r="C10" s="1033"/>
      <c r="D10" s="1033"/>
      <c r="E10" s="1033"/>
      <c r="F10" s="1033"/>
      <c r="G10" s="1033"/>
      <c r="H10" s="1033"/>
      <c r="I10" s="1033"/>
      <c r="J10" s="1033"/>
      <c r="K10" s="1033"/>
      <c r="L10" s="1033"/>
      <c r="M10" s="1033"/>
      <c r="N10" s="1033"/>
      <c r="O10" s="1033"/>
      <c r="P10" s="1034"/>
      <c r="Q10" s="1038"/>
      <c r="R10" s="1039"/>
      <c r="S10" s="1039"/>
      <c r="T10" s="1039"/>
      <c r="U10" s="1039"/>
      <c r="V10" s="1039"/>
      <c r="W10" s="1039"/>
      <c r="X10" s="1039"/>
      <c r="Y10" s="1039"/>
      <c r="Z10" s="1039"/>
      <c r="AA10" s="1039"/>
      <c r="AB10" s="1039"/>
      <c r="AC10" s="1039"/>
      <c r="AD10" s="1039"/>
      <c r="AE10" s="1040"/>
      <c r="AF10" s="1014"/>
      <c r="AG10" s="1015"/>
      <c r="AH10" s="1015"/>
      <c r="AI10" s="1015"/>
      <c r="AJ10" s="1016"/>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9"/>
      <c r="BT10" s="1010"/>
      <c r="BU10" s="1010"/>
      <c r="BV10" s="1010"/>
      <c r="BW10" s="1010"/>
      <c r="BX10" s="1010"/>
      <c r="BY10" s="1010"/>
      <c r="BZ10" s="1010"/>
      <c r="CA10" s="1010"/>
      <c r="CB10" s="1010"/>
      <c r="CC10" s="1010"/>
      <c r="CD10" s="1010"/>
      <c r="CE10" s="1010"/>
      <c r="CF10" s="1010"/>
      <c r="CG10" s="1011"/>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05"/>
    </row>
    <row r="11" spans="1:131" s="206" customFormat="1" ht="26.25" customHeight="1" x14ac:dyDescent="0.15">
      <c r="A11" s="212">
        <v>5</v>
      </c>
      <c r="B11" s="1032"/>
      <c r="C11" s="1033"/>
      <c r="D11" s="1033"/>
      <c r="E11" s="1033"/>
      <c r="F11" s="1033"/>
      <c r="G11" s="1033"/>
      <c r="H11" s="1033"/>
      <c r="I11" s="1033"/>
      <c r="J11" s="1033"/>
      <c r="K11" s="1033"/>
      <c r="L11" s="1033"/>
      <c r="M11" s="1033"/>
      <c r="N11" s="1033"/>
      <c r="O11" s="1033"/>
      <c r="P11" s="1034"/>
      <c r="Q11" s="1038"/>
      <c r="R11" s="1039"/>
      <c r="S11" s="1039"/>
      <c r="T11" s="1039"/>
      <c r="U11" s="1039"/>
      <c r="V11" s="1039"/>
      <c r="W11" s="1039"/>
      <c r="X11" s="1039"/>
      <c r="Y11" s="1039"/>
      <c r="Z11" s="1039"/>
      <c r="AA11" s="1039"/>
      <c r="AB11" s="1039"/>
      <c r="AC11" s="1039"/>
      <c r="AD11" s="1039"/>
      <c r="AE11" s="1040"/>
      <c r="AF11" s="1014"/>
      <c r="AG11" s="1015"/>
      <c r="AH11" s="1015"/>
      <c r="AI11" s="1015"/>
      <c r="AJ11" s="1016"/>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9"/>
      <c r="BT11" s="1010"/>
      <c r="BU11" s="1010"/>
      <c r="BV11" s="1010"/>
      <c r="BW11" s="1010"/>
      <c r="BX11" s="1010"/>
      <c r="BY11" s="1010"/>
      <c r="BZ11" s="1010"/>
      <c r="CA11" s="1010"/>
      <c r="CB11" s="1010"/>
      <c r="CC11" s="1010"/>
      <c r="CD11" s="1010"/>
      <c r="CE11" s="1010"/>
      <c r="CF11" s="1010"/>
      <c r="CG11" s="1011"/>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05"/>
    </row>
    <row r="12" spans="1:131" s="206" customFormat="1" ht="26.25" customHeight="1" x14ac:dyDescent="0.15">
      <c r="A12" s="212">
        <v>6</v>
      </c>
      <c r="B12" s="1032"/>
      <c r="C12" s="1033"/>
      <c r="D12" s="1033"/>
      <c r="E12" s="1033"/>
      <c r="F12" s="1033"/>
      <c r="G12" s="1033"/>
      <c r="H12" s="1033"/>
      <c r="I12" s="1033"/>
      <c r="J12" s="1033"/>
      <c r="K12" s="1033"/>
      <c r="L12" s="1033"/>
      <c r="M12" s="1033"/>
      <c r="N12" s="1033"/>
      <c r="O12" s="1033"/>
      <c r="P12" s="1034"/>
      <c r="Q12" s="1038"/>
      <c r="R12" s="1039"/>
      <c r="S12" s="1039"/>
      <c r="T12" s="1039"/>
      <c r="U12" s="1039"/>
      <c r="V12" s="1039"/>
      <c r="W12" s="1039"/>
      <c r="X12" s="1039"/>
      <c r="Y12" s="1039"/>
      <c r="Z12" s="1039"/>
      <c r="AA12" s="1039"/>
      <c r="AB12" s="1039"/>
      <c r="AC12" s="1039"/>
      <c r="AD12" s="1039"/>
      <c r="AE12" s="1040"/>
      <c r="AF12" s="1014"/>
      <c r="AG12" s="1015"/>
      <c r="AH12" s="1015"/>
      <c r="AI12" s="1015"/>
      <c r="AJ12" s="1016"/>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9"/>
      <c r="BT12" s="1010"/>
      <c r="BU12" s="1010"/>
      <c r="BV12" s="1010"/>
      <c r="BW12" s="1010"/>
      <c r="BX12" s="1010"/>
      <c r="BY12" s="1010"/>
      <c r="BZ12" s="1010"/>
      <c r="CA12" s="1010"/>
      <c r="CB12" s="1010"/>
      <c r="CC12" s="1010"/>
      <c r="CD12" s="1010"/>
      <c r="CE12" s="1010"/>
      <c r="CF12" s="1010"/>
      <c r="CG12" s="1011"/>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05"/>
    </row>
    <row r="13" spans="1:131" s="206" customFormat="1" ht="26.25" customHeight="1" x14ac:dyDescent="0.15">
      <c r="A13" s="212">
        <v>7</v>
      </c>
      <c r="B13" s="1032"/>
      <c r="C13" s="1033"/>
      <c r="D13" s="1033"/>
      <c r="E13" s="1033"/>
      <c r="F13" s="1033"/>
      <c r="G13" s="1033"/>
      <c r="H13" s="1033"/>
      <c r="I13" s="1033"/>
      <c r="J13" s="1033"/>
      <c r="K13" s="1033"/>
      <c r="L13" s="1033"/>
      <c r="M13" s="1033"/>
      <c r="N13" s="1033"/>
      <c r="O13" s="1033"/>
      <c r="P13" s="1034"/>
      <c r="Q13" s="1038"/>
      <c r="R13" s="1039"/>
      <c r="S13" s="1039"/>
      <c r="T13" s="1039"/>
      <c r="U13" s="1039"/>
      <c r="V13" s="1039"/>
      <c r="W13" s="1039"/>
      <c r="X13" s="1039"/>
      <c r="Y13" s="1039"/>
      <c r="Z13" s="1039"/>
      <c r="AA13" s="1039"/>
      <c r="AB13" s="1039"/>
      <c r="AC13" s="1039"/>
      <c r="AD13" s="1039"/>
      <c r="AE13" s="1040"/>
      <c r="AF13" s="1014"/>
      <c r="AG13" s="1015"/>
      <c r="AH13" s="1015"/>
      <c r="AI13" s="1015"/>
      <c r="AJ13" s="1016"/>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9"/>
      <c r="BT13" s="1010"/>
      <c r="BU13" s="1010"/>
      <c r="BV13" s="1010"/>
      <c r="BW13" s="1010"/>
      <c r="BX13" s="1010"/>
      <c r="BY13" s="1010"/>
      <c r="BZ13" s="1010"/>
      <c r="CA13" s="1010"/>
      <c r="CB13" s="1010"/>
      <c r="CC13" s="1010"/>
      <c r="CD13" s="1010"/>
      <c r="CE13" s="1010"/>
      <c r="CF13" s="1010"/>
      <c r="CG13" s="1011"/>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x14ac:dyDescent="0.15">
      <c r="A14" s="212">
        <v>8</v>
      </c>
      <c r="B14" s="1032"/>
      <c r="C14" s="1033"/>
      <c r="D14" s="1033"/>
      <c r="E14" s="1033"/>
      <c r="F14" s="1033"/>
      <c r="G14" s="1033"/>
      <c r="H14" s="1033"/>
      <c r="I14" s="1033"/>
      <c r="J14" s="1033"/>
      <c r="K14" s="1033"/>
      <c r="L14" s="1033"/>
      <c r="M14" s="1033"/>
      <c r="N14" s="1033"/>
      <c r="O14" s="1033"/>
      <c r="P14" s="1034"/>
      <c r="Q14" s="1038"/>
      <c r="R14" s="1039"/>
      <c r="S14" s="1039"/>
      <c r="T14" s="1039"/>
      <c r="U14" s="1039"/>
      <c r="V14" s="1039"/>
      <c r="W14" s="1039"/>
      <c r="X14" s="1039"/>
      <c r="Y14" s="1039"/>
      <c r="Z14" s="1039"/>
      <c r="AA14" s="1039"/>
      <c r="AB14" s="1039"/>
      <c r="AC14" s="1039"/>
      <c r="AD14" s="1039"/>
      <c r="AE14" s="1040"/>
      <c r="AF14" s="1014"/>
      <c r="AG14" s="1015"/>
      <c r="AH14" s="1015"/>
      <c r="AI14" s="1015"/>
      <c r="AJ14" s="1016"/>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x14ac:dyDescent="0.15">
      <c r="A15" s="212">
        <v>9</v>
      </c>
      <c r="B15" s="1032"/>
      <c r="C15" s="1033"/>
      <c r="D15" s="1033"/>
      <c r="E15" s="1033"/>
      <c r="F15" s="1033"/>
      <c r="G15" s="1033"/>
      <c r="H15" s="1033"/>
      <c r="I15" s="1033"/>
      <c r="J15" s="1033"/>
      <c r="K15" s="1033"/>
      <c r="L15" s="1033"/>
      <c r="M15" s="1033"/>
      <c r="N15" s="1033"/>
      <c r="O15" s="1033"/>
      <c r="P15" s="1034"/>
      <c r="Q15" s="1038"/>
      <c r="R15" s="1039"/>
      <c r="S15" s="1039"/>
      <c r="T15" s="1039"/>
      <c r="U15" s="1039"/>
      <c r="V15" s="1039"/>
      <c r="W15" s="1039"/>
      <c r="X15" s="1039"/>
      <c r="Y15" s="1039"/>
      <c r="Z15" s="1039"/>
      <c r="AA15" s="1039"/>
      <c r="AB15" s="1039"/>
      <c r="AC15" s="1039"/>
      <c r="AD15" s="1039"/>
      <c r="AE15" s="1040"/>
      <c r="AF15" s="1014"/>
      <c r="AG15" s="1015"/>
      <c r="AH15" s="1015"/>
      <c r="AI15" s="1015"/>
      <c r="AJ15" s="1016"/>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x14ac:dyDescent="0.15">
      <c r="A16" s="212">
        <v>10</v>
      </c>
      <c r="B16" s="1032"/>
      <c r="C16" s="1033"/>
      <c r="D16" s="1033"/>
      <c r="E16" s="1033"/>
      <c r="F16" s="1033"/>
      <c r="G16" s="1033"/>
      <c r="H16" s="1033"/>
      <c r="I16" s="1033"/>
      <c r="J16" s="1033"/>
      <c r="K16" s="1033"/>
      <c r="L16" s="1033"/>
      <c r="M16" s="1033"/>
      <c r="N16" s="1033"/>
      <c r="O16" s="1033"/>
      <c r="P16" s="1034"/>
      <c r="Q16" s="1038"/>
      <c r="R16" s="1039"/>
      <c r="S16" s="1039"/>
      <c r="T16" s="1039"/>
      <c r="U16" s="1039"/>
      <c r="V16" s="1039"/>
      <c r="W16" s="1039"/>
      <c r="X16" s="1039"/>
      <c r="Y16" s="1039"/>
      <c r="Z16" s="1039"/>
      <c r="AA16" s="1039"/>
      <c r="AB16" s="1039"/>
      <c r="AC16" s="1039"/>
      <c r="AD16" s="1039"/>
      <c r="AE16" s="1040"/>
      <c r="AF16" s="1014"/>
      <c r="AG16" s="1015"/>
      <c r="AH16" s="1015"/>
      <c r="AI16" s="1015"/>
      <c r="AJ16" s="1016"/>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x14ac:dyDescent="0.15">
      <c r="A17" s="212">
        <v>11</v>
      </c>
      <c r="B17" s="1032"/>
      <c r="C17" s="1033"/>
      <c r="D17" s="1033"/>
      <c r="E17" s="1033"/>
      <c r="F17" s="1033"/>
      <c r="G17" s="1033"/>
      <c r="H17" s="1033"/>
      <c r="I17" s="1033"/>
      <c r="J17" s="1033"/>
      <c r="K17" s="1033"/>
      <c r="L17" s="1033"/>
      <c r="M17" s="1033"/>
      <c r="N17" s="1033"/>
      <c r="O17" s="1033"/>
      <c r="P17" s="1034"/>
      <c r="Q17" s="1038"/>
      <c r="R17" s="1039"/>
      <c r="S17" s="1039"/>
      <c r="T17" s="1039"/>
      <c r="U17" s="1039"/>
      <c r="V17" s="1039"/>
      <c r="W17" s="1039"/>
      <c r="X17" s="1039"/>
      <c r="Y17" s="1039"/>
      <c r="Z17" s="1039"/>
      <c r="AA17" s="1039"/>
      <c r="AB17" s="1039"/>
      <c r="AC17" s="1039"/>
      <c r="AD17" s="1039"/>
      <c r="AE17" s="1040"/>
      <c r="AF17" s="1014"/>
      <c r="AG17" s="1015"/>
      <c r="AH17" s="1015"/>
      <c r="AI17" s="1015"/>
      <c r="AJ17" s="1016"/>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x14ac:dyDescent="0.15">
      <c r="A18" s="212">
        <v>12</v>
      </c>
      <c r="B18" s="1032"/>
      <c r="C18" s="1033"/>
      <c r="D18" s="1033"/>
      <c r="E18" s="1033"/>
      <c r="F18" s="1033"/>
      <c r="G18" s="1033"/>
      <c r="H18" s="1033"/>
      <c r="I18" s="1033"/>
      <c r="J18" s="1033"/>
      <c r="K18" s="1033"/>
      <c r="L18" s="1033"/>
      <c r="M18" s="1033"/>
      <c r="N18" s="1033"/>
      <c r="O18" s="1033"/>
      <c r="P18" s="1034"/>
      <c r="Q18" s="1038"/>
      <c r="R18" s="1039"/>
      <c r="S18" s="1039"/>
      <c r="T18" s="1039"/>
      <c r="U18" s="1039"/>
      <c r="V18" s="1039"/>
      <c r="W18" s="1039"/>
      <c r="X18" s="1039"/>
      <c r="Y18" s="1039"/>
      <c r="Z18" s="1039"/>
      <c r="AA18" s="1039"/>
      <c r="AB18" s="1039"/>
      <c r="AC18" s="1039"/>
      <c r="AD18" s="1039"/>
      <c r="AE18" s="1040"/>
      <c r="AF18" s="1014"/>
      <c r="AG18" s="1015"/>
      <c r="AH18" s="1015"/>
      <c r="AI18" s="1015"/>
      <c r="AJ18" s="1016"/>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x14ac:dyDescent="0.15">
      <c r="A19" s="212">
        <v>13</v>
      </c>
      <c r="B19" s="1032"/>
      <c r="C19" s="1033"/>
      <c r="D19" s="1033"/>
      <c r="E19" s="1033"/>
      <c r="F19" s="1033"/>
      <c r="G19" s="1033"/>
      <c r="H19" s="1033"/>
      <c r="I19" s="1033"/>
      <c r="J19" s="1033"/>
      <c r="K19" s="1033"/>
      <c r="L19" s="1033"/>
      <c r="M19" s="1033"/>
      <c r="N19" s="1033"/>
      <c r="O19" s="1033"/>
      <c r="P19" s="1034"/>
      <c r="Q19" s="1038"/>
      <c r="R19" s="1039"/>
      <c r="S19" s="1039"/>
      <c r="T19" s="1039"/>
      <c r="U19" s="1039"/>
      <c r="V19" s="1039"/>
      <c r="W19" s="1039"/>
      <c r="X19" s="1039"/>
      <c r="Y19" s="1039"/>
      <c r="Z19" s="1039"/>
      <c r="AA19" s="1039"/>
      <c r="AB19" s="1039"/>
      <c r="AC19" s="1039"/>
      <c r="AD19" s="1039"/>
      <c r="AE19" s="1040"/>
      <c r="AF19" s="1014"/>
      <c r="AG19" s="1015"/>
      <c r="AH19" s="1015"/>
      <c r="AI19" s="1015"/>
      <c r="AJ19" s="1016"/>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x14ac:dyDescent="0.15">
      <c r="A20" s="212">
        <v>14</v>
      </c>
      <c r="B20" s="1032"/>
      <c r="C20" s="1033"/>
      <c r="D20" s="1033"/>
      <c r="E20" s="1033"/>
      <c r="F20" s="1033"/>
      <c r="G20" s="1033"/>
      <c r="H20" s="1033"/>
      <c r="I20" s="1033"/>
      <c r="J20" s="1033"/>
      <c r="K20" s="1033"/>
      <c r="L20" s="1033"/>
      <c r="M20" s="1033"/>
      <c r="N20" s="1033"/>
      <c r="O20" s="1033"/>
      <c r="P20" s="1034"/>
      <c r="Q20" s="1038"/>
      <c r="R20" s="1039"/>
      <c r="S20" s="1039"/>
      <c r="T20" s="1039"/>
      <c r="U20" s="1039"/>
      <c r="V20" s="1039"/>
      <c r="W20" s="1039"/>
      <c r="X20" s="1039"/>
      <c r="Y20" s="1039"/>
      <c r="Z20" s="1039"/>
      <c r="AA20" s="1039"/>
      <c r="AB20" s="1039"/>
      <c r="AC20" s="1039"/>
      <c r="AD20" s="1039"/>
      <c r="AE20" s="1040"/>
      <c r="AF20" s="1014"/>
      <c r="AG20" s="1015"/>
      <c r="AH20" s="1015"/>
      <c r="AI20" s="1015"/>
      <c r="AJ20" s="1016"/>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x14ac:dyDescent="0.2">
      <c r="A21" s="212">
        <v>15</v>
      </c>
      <c r="B21" s="1032"/>
      <c r="C21" s="1033"/>
      <c r="D21" s="1033"/>
      <c r="E21" s="1033"/>
      <c r="F21" s="1033"/>
      <c r="G21" s="1033"/>
      <c r="H21" s="1033"/>
      <c r="I21" s="1033"/>
      <c r="J21" s="1033"/>
      <c r="K21" s="1033"/>
      <c r="L21" s="1033"/>
      <c r="M21" s="1033"/>
      <c r="N21" s="1033"/>
      <c r="O21" s="1033"/>
      <c r="P21" s="1034"/>
      <c r="Q21" s="1038"/>
      <c r="R21" s="1039"/>
      <c r="S21" s="1039"/>
      <c r="T21" s="1039"/>
      <c r="U21" s="1039"/>
      <c r="V21" s="1039"/>
      <c r="W21" s="1039"/>
      <c r="X21" s="1039"/>
      <c r="Y21" s="1039"/>
      <c r="Z21" s="1039"/>
      <c r="AA21" s="1039"/>
      <c r="AB21" s="1039"/>
      <c r="AC21" s="1039"/>
      <c r="AD21" s="1039"/>
      <c r="AE21" s="1040"/>
      <c r="AF21" s="1014"/>
      <c r="AG21" s="1015"/>
      <c r="AH21" s="1015"/>
      <c r="AI21" s="1015"/>
      <c r="AJ21" s="1016"/>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x14ac:dyDescent="0.15">
      <c r="A22" s="212">
        <v>16</v>
      </c>
      <c r="B22" s="1032"/>
      <c r="C22" s="1033"/>
      <c r="D22" s="1033"/>
      <c r="E22" s="1033"/>
      <c r="F22" s="1033"/>
      <c r="G22" s="1033"/>
      <c r="H22" s="1033"/>
      <c r="I22" s="1033"/>
      <c r="J22" s="1033"/>
      <c r="K22" s="1033"/>
      <c r="L22" s="1033"/>
      <c r="M22" s="1033"/>
      <c r="N22" s="1033"/>
      <c r="O22" s="1033"/>
      <c r="P22" s="1034"/>
      <c r="Q22" s="1076"/>
      <c r="R22" s="1077"/>
      <c r="S22" s="1077"/>
      <c r="T22" s="1077"/>
      <c r="U22" s="1077"/>
      <c r="V22" s="1077"/>
      <c r="W22" s="1077"/>
      <c r="X22" s="1077"/>
      <c r="Y22" s="1077"/>
      <c r="Z22" s="1077"/>
      <c r="AA22" s="1077"/>
      <c r="AB22" s="1077"/>
      <c r="AC22" s="1077"/>
      <c r="AD22" s="1077"/>
      <c r="AE22" s="1078"/>
      <c r="AF22" s="1014"/>
      <c r="AG22" s="1015"/>
      <c r="AH22" s="1015"/>
      <c r="AI22" s="1015"/>
      <c r="AJ22" s="1016"/>
      <c r="AK22" s="1072"/>
      <c r="AL22" s="1073"/>
      <c r="AM22" s="1073"/>
      <c r="AN22" s="1073"/>
      <c r="AO22" s="1073"/>
      <c r="AP22" s="1073"/>
      <c r="AQ22" s="1073"/>
      <c r="AR22" s="1073"/>
      <c r="AS22" s="1073"/>
      <c r="AT22" s="1073"/>
      <c r="AU22" s="1074"/>
      <c r="AV22" s="1074"/>
      <c r="AW22" s="1074"/>
      <c r="AX22" s="1074"/>
      <c r="AY22" s="1075"/>
      <c r="AZ22" s="1030" t="s">
        <v>367</v>
      </c>
      <c r="BA22" s="1030"/>
      <c r="BB22" s="1030"/>
      <c r="BC22" s="1030"/>
      <c r="BD22" s="1031"/>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63">
        <v>22236</v>
      </c>
      <c r="R23" s="1064"/>
      <c r="S23" s="1064"/>
      <c r="T23" s="1064"/>
      <c r="U23" s="1064"/>
      <c r="V23" s="1064">
        <v>20863</v>
      </c>
      <c r="W23" s="1064"/>
      <c r="X23" s="1064"/>
      <c r="Y23" s="1064"/>
      <c r="Z23" s="1064"/>
      <c r="AA23" s="1064">
        <v>1373</v>
      </c>
      <c r="AB23" s="1064"/>
      <c r="AC23" s="1064"/>
      <c r="AD23" s="1064"/>
      <c r="AE23" s="1065"/>
      <c r="AF23" s="1066">
        <v>1314</v>
      </c>
      <c r="AG23" s="1064"/>
      <c r="AH23" s="1064"/>
      <c r="AI23" s="1064"/>
      <c r="AJ23" s="1067"/>
      <c r="AK23" s="1068"/>
      <c r="AL23" s="1069"/>
      <c r="AM23" s="1069"/>
      <c r="AN23" s="1069"/>
      <c r="AO23" s="1069"/>
      <c r="AP23" s="1064">
        <v>16494</v>
      </c>
      <c r="AQ23" s="1064"/>
      <c r="AR23" s="1064"/>
      <c r="AS23" s="1064"/>
      <c r="AT23" s="1064"/>
      <c r="AU23" s="1070"/>
      <c r="AV23" s="1070"/>
      <c r="AW23" s="1070"/>
      <c r="AX23" s="1070"/>
      <c r="AY23" s="1071"/>
      <c r="AZ23" s="1060" t="s">
        <v>112</v>
      </c>
      <c r="BA23" s="1061"/>
      <c r="BB23" s="1061"/>
      <c r="BC23" s="1061"/>
      <c r="BD23" s="1062"/>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x14ac:dyDescent="0.15">
      <c r="A24" s="1059" t="s">
        <v>370</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x14ac:dyDescent="0.2">
      <c r="A25" s="1058" t="s">
        <v>371</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x14ac:dyDescent="0.15">
      <c r="A26" s="990" t="s">
        <v>348</v>
      </c>
      <c r="B26" s="991"/>
      <c r="C26" s="991"/>
      <c r="D26" s="991"/>
      <c r="E26" s="991"/>
      <c r="F26" s="991"/>
      <c r="G26" s="991"/>
      <c r="H26" s="991"/>
      <c r="I26" s="991"/>
      <c r="J26" s="991"/>
      <c r="K26" s="991"/>
      <c r="L26" s="991"/>
      <c r="M26" s="991"/>
      <c r="N26" s="991"/>
      <c r="O26" s="991"/>
      <c r="P26" s="992"/>
      <c r="Q26" s="996" t="s">
        <v>372</v>
      </c>
      <c r="R26" s="997"/>
      <c r="S26" s="997"/>
      <c r="T26" s="997"/>
      <c r="U26" s="998"/>
      <c r="V26" s="996" t="s">
        <v>373</v>
      </c>
      <c r="W26" s="997"/>
      <c r="X26" s="997"/>
      <c r="Y26" s="997"/>
      <c r="Z26" s="998"/>
      <c r="AA26" s="996" t="s">
        <v>374</v>
      </c>
      <c r="AB26" s="997"/>
      <c r="AC26" s="997"/>
      <c r="AD26" s="997"/>
      <c r="AE26" s="997"/>
      <c r="AF26" s="1054" t="s">
        <v>375</v>
      </c>
      <c r="AG26" s="1003"/>
      <c r="AH26" s="1003"/>
      <c r="AI26" s="1003"/>
      <c r="AJ26" s="1055"/>
      <c r="AK26" s="997" t="s">
        <v>376</v>
      </c>
      <c r="AL26" s="997"/>
      <c r="AM26" s="997"/>
      <c r="AN26" s="997"/>
      <c r="AO26" s="998"/>
      <c r="AP26" s="996" t="s">
        <v>377</v>
      </c>
      <c r="AQ26" s="997"/>
      <c r="AR26" s="997"/>
      <c r="AS26" s="997"/>
      <c r="AT26" s="998"/>
      <c r="AU26" s="996" t="s">
        <v>378</v>
      </c>
      <c r="AV26" s="997"/>
      <c r="AW26" s="997"/>
      <c r="AX26" s="997"/>
      <c r="AY26" s="998"/>
      <c r="AZ26" s="996" t="s">
        <v>379</v>
      </c>
      <c r="BA26" s="997"/>
      <c r="BB26" s="997"/>
      <c r="BC26" s="997"/>
      <c r="BD26" s="998"/>
      <c r="BE26" s="996" t="s">
        <v>355</v>
      </c>
      <c r="BF26" s="997"/>
      <c r="BG26" s="997"/>
      <c r="BH26" s="997"/>
      <c r="BI26" s="1012"/>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x14ac:dyDescent="0.2">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6"/>
      <c r="AG27" s="1006"/>
      <c r="AH27" s="1006"/>
      <c r="AI27" s="1006"/>
      <c r="AJ27" s="1057"/>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x14ac:dyDescent="0.15">
      <c r="A28" s="217">
        <v>1</v>
      </c>
      <c r="B28" s="1045" t="s">
        <v>380</v>
      </c>
      <c r="C28" s="1046"/>
      <c r="D28" s="1046"/>
      <c r="E28" s="1046"/>
      <c r="F28" s="1046"/>
      <c r="G28" s="1046"/>
      <c r="H28" s="1046"/>
      <c r="I28" s="1046"/>
      <c r="J28" s="1046"/>
      <c r="K28" s="1046"/>
      <c r="L28" s="1046"/>
      <c r="M28" s="1046"/>
      <c r="N28" s="1046"/>
      <c r="O28" s="1046"/>
      <c r="P28" s="1047"/>
      <c r="Q28" s="1048">
        <v>5508</v>
      </c>
      <c r="R28" s="1049"/>
      <c r="S28" s="1049"/>
      <c r="T28" s="1049"/>
      <c r="U28" s="1049"/>
      <c r="V28" s="1049">
        <v>5367</v>
      </c>
      <c r="W28" s="1049"/>
      <c r="X28" s="1049"/>
      <c r="Y28" s="1049"/>
      <c r="Z28" s="1049"/>
      <c r="AA28" s="1049">
        <v>141</v>
      </c>
      <c r="AB28" s="1049"/>
      <c r="AC28" s="1049"/>
      <c r="AD28" s="1049"/>
      <c r="AE28" s="1050"/>
      <c r="AF28" s="1051">
        <v>141</v>
      </c>
      <c r="AG28" s="1049"/>
      <c r="AH28" s="1049"/>
      <c r="AI28" s="1049"/>
      <c r="AJ28" s="1052"/>
      <c r="AK28" s="1053">
        <v>294</v>
      </c>
      <c r="AL28" s="1041"/>
      <c r="AM28" s="1041"/>
      <c r="AN28" s="1041"/>
      <c r="AO28" s="1041"/>
      <c r="AP28" s="1041" t="s">
        <v>531</v>
      </c>
      <c r="AQ28" s="1041"/>
      <c r="AR28" s="1041"/>
      <c r="AS28" s="1041"/>
      <c r="AT28" s="1041"/>
      <c r="AU28" s="1041" t="s">
        <v>531</v>
      </c>
      <c r="AV28" s="1041"/>
      <c r="AW28" s="1041"/>
      <c r="AX28" s="1041"/>
      <c r="AY28" s="1041"/>
      <c r="AZ28" s="1042" t="s">
        <v>531</v>
      </c>
      <c r="BA28" s="1042"/>
      <c r="BB28" s="1042"/>
      <c r="BC28" s="1042"/>
      <c r="BD28" s="1042"/>
      <c r="BE28" s="1043"/>
      <c r="BF28" s="1043"/>
      <c r="BG28" s="1043"/>
      <c r="BH28" s="1043"/>
      <c r="BI28" s="1044"/>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x14ac:dyDescent="0.15">
      <c r="A29" s="217">
        <v>2</v>
      </c>
      <c r="B29" s="1032" t="s">
        <v>381</v>
      </c>
      <c r="C29" s="1033"/>
      <c r="D29" s="1033"/>
      <c r="E29" s="1033"/>
      <c r="F29" s="1033"/>
      <c r="G29" s="1033"/>
      <c r="H29" s="1033"/>
      <c r="I29" s="1033"/>
      <c r="J29" s="1033"/>
      <c r="K29" s="1033"/>
      <c r="L29" s="1033"/>
      <c r="M29" s="1033"/>
      <c r="N29" s="1033"/>
      <c r="O29" s="1033"/>
      <c r="P29" s="1034"/>
      <c r="Q29" s="1038">
        <v>2702</v>
      </c>
      <c r="R29" s="1039"/>
      <c r="S29" s="1039"/>
      <c r="T29" s="1039"/>
      <c r="U29" s="1039"/>
      <c r="V29" s="1039">
        <v>2665</v>
      </c>
      <c r="W29" s="1039"/>
      <c r="X29" s="1039"/>
      <c r="Y29" s="1039"/>
      <c r="Z29" s="1039"/>
      <c r="AA29" s="1039">
        <v>36</v>
      </c>
      <c r="AB29" s="1039"/>
      <c r="AC29" s="1039"/>
      <c r="AD29" s="1039"/>
      <c r="AE29" s="1040"/>
      <c r="AF29" s="1014">
        <v>36</v>
      </c>
      <c r="AG29" s="1015"/>
      <c r="AH29" s="1015"/>
      <c r="AI29" s="1015"/>
      <c r="AJ29" s="1016"/>
      <c r="AK29" s="974">
        <v>421</v>
      </c>
      <c r="AL29" s="965"/>
      <c r="AM29" s="965"/>
      <c r="AN29" s="965"/>
      <c r="AO29" s="965"/>
      <c r="AP29" s="965" t="s">
        <v>531</v>
      </c>
      <c r="AQ29" s="965"/>
      <c r="AR29" s="965"/>
      <c r="AS29" s="965"/>
      <c r="AT29" s="965"/>
      <c r="AU29" s="965" t="s">
        <v>531</v>
      </c>
      <c r="AV29" s="965"/>
      <c r="AW29" s="965"/>
      <c r="AX29" s="965"/>
      <c r="AY29" s="965"/>
      <c r="AZ29" s="1037" t="s">
        <v>531</v>
      </c>
      <c r="BA29" s="1037"/>
      <c r="BB29" s="1037"/>
      <c r="BC29" s="1037"/>
      <c r="BD29" s="1037"/>
      <c r="BE29" s="1027"/>
      <c r="BF29" s="1027"/>
      <c r="BG29" s="1027"/>
      <c r="BH29" s="1027"/>
      <c r="BI29" s="1028"/>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x14ac:dyDescent="0.15">
      <c r="A30" s="217">
        <v>3</v>
      </c>
      <c r="B30" s="1032" t="s">
        <v>382</v>
      </c>
      <c r="C30" s="1033"/>
      <c r="D30" s="1033"/>
      <c r="E30" s="1033"/>
      <c r="F30" s="1033"/>
      <c r="G30" s="1033"/>
      <c r="H30" s="1033"/>
      <c r="I30" s="1033"/>
      <c r="J30" s="1033"/>
      <c r="K30" s="1033"/>
      <c r="L30" s="1033"/>
      <c r="M30" s="1033"/>
      <c r="N30" s="1033"/>
      <c r="O30" s="1033"/>
      <c r="P30" s="1034"/>
      <c r="Q30" s="1038">
        <v>623</v>
      </c>
      <c r="R30" s="1039"/>
      <c r="S30" s="1039"/>
      <c r="T30" s="1039"/>
      <c r="U30" s="1039"/>
      <c r="V30" s="1039">
        <v>622</v>
      </c>
      <c r="W30" s="1039"/>
      <c r="X30" s="1039"/>
      <c r="Y30" s="1039"/>
      <c r="Z30" s="1039"/>
      <c r="AA30" s="1039">
        <v>2</v>
      </c>
      <c r="AB30" s="1039"/>
      <c r="AC30" s="1039"/>
      <c r="AD30" s="1039"/>
      <c r="AE30" s="1040"/>
      <c r="AF30" s="1014">
        <v>2</v>
      </c>
      <c r="AG30" s="1015"/>
      <c r="AH30" s="1015"/>
      <c r="AI30" s="1015"/>
      <c r="AJ30" s="1016"/>
      <c r="AK30" s="974" t="s">
        <v>531</v>
      </c>
      <c r="AL30" s="965"/>
      <c r="AM30" s="965"/>
      <c r="AN30" s="965"/>
      <c r="AO30" s="965"/>
      <c r="AP30" s="965" t="s">
        <v>531</v>
      </c>
      <c r="AQ30" s="965"/>
      <c r="AR30" s="965"/>
      <c r="AS30" s="965"/>
      <c r="AT30" s="965"/>
      <c r="AU30" s="965" t="s">
        <v>531</v>
      </c>
      <c r="AV30" s="965"/>
      <c r="AW30" s="965"/>
      <c r="AX30" s="965"/>
      <c r="AY30" s="965"/>
      <c r="AZ30" s="1037" t="s">
        <v>531</v>
      </c>
      <c r="BA30" s="1037"/>
      <c r="BB30" s="1037"/>
      <c r="BC30" s="1037"/>
      <c r="BD30" s="1037"/>
      <c r="BE30" s="1027"/>
      <c r="BF30" s="1027"/>
      <c r="BG30" s="1027"/>
      <c r="BH30" s="1027"/>
      <c r="BI30" s="1028"/>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x14ac:dyDescent="0.15">
      <c r="A31" s="217">
        <v>4</v>
      </c>
      <c r="B31" s="1032" t="s">
        <v>383</v>
      </c>
      <c r="C31" s="1033"/>
      <c r="D31" s="1033"/>
      <c r="E31" s="1033"/>
      <c r="F31" s="1033"/>
      <c r="G31" s="1033"/>
      <c r="H31" s="1033"/>
      <c r="I31" s="1033"/>
      <c r="J31" s="1033"/>
      <c r="K31" s="1033"/>
      <c r="L31" s="1033"/>
      <c r="M31" s="1033"/>
      <c r="N31" s="1033"/>
      <c r="O31" s="1033"/>
      <c r="P31" s="1034"/>
      <c r="Q31" s="1038">
        <v>1091</v>
      </c>
      <c r="R31" s="1039"/>
      <c r="S31" s="1039"/>
      <c r="T31" s="1039"/>
      <c r="U31" s="1039"/>
      <c r="V31" s="1039">
        <v>1019</v>
      </c>
      <c r="W31" s="1039"/>
      <c r="X31" s="1039"/>
      <c r="Y31" s="1039"/>
      <c r="Z31" s="1039"/>
      <c r="AA31" s="1039">
        <v>72</v>
      </c>
      <c r="AB31" s="1039"/>
      <c r="AC31" s="1039"/>
      <c r="AD31" s="1039"/>
      <c r="AE31" s="1040"/>
      <c r="AF31" s="1014">
        <v>1533</v>
      </c>
      <c r="AG31" s="1015"/>
      <c r="AH31" s="1015"/>
      <c r="AI31" s="1015"/>
      <c r="AJ31" s="1016"/>
      <c r="AK31" s="974" t="s">
        <v>531</v>
      </c>
      <c r="AL31" s="965"/>
      <c r="AM31" s="965"/>
      <c r="AN31" s="965"/>
      <c r="AO31" s="965"/>
      <c r="AP31" s="965">
        <v>1350</v>
      </c>
      <c r="AQ31" s="965"/>
      <c r="AR31" s="965"/>
      <c r="AS31" s="965"/>
      <c r="AT31" s="965"/>
      <c r="AU31" s="965">
        <v>15</v>
      </c>
      <c r="AV31" s="965"/>
      <c r="AW31" s="965"/>
      <c r="AX31" s="965"/>
      <c r="AY31" s="965"/>
      <c r="AZ31" s="1037" t="s">
        <v>532</v>
      </c>
      <c r="BA31" s="1037"/>
      <c r="BB31" s="1037"/>
      <c r="BC31" s="1037"/>
      <c r="BD31" s="1037"/>
      <c r="BE31" s="1027" t="s">
        <v>384</v>
      </c>
      <c r="BF31" s="1027"/>
      <c r="BG31" s="1027"/>
      <c r="BH31" s="1027"/>
      <c r="BI31" s="1028"/>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x14ac:dyDescent="0.15">
      <c r="A32" s="217">
        <v>5</v>
      </c>
      <c r="B32" s="1032" t="s">
        <v>385</v>
      </c>
      <c r="C32" s="1033"/>
      <c r="D32" s="1033"/>
      <c r="E32" s="1033"/>
      <c r="F32" s="1033"/>
      <c r="G32" s="1033"/>
      <c r="H32" s="1033"/>
      <c r="I32" s="1033"/>
      <c r="J32" s="1033"/>
      <c r="K32" s="1033"/>
      <c r="L32" s="1033"/>
      <c r="M32" s="1033"/>
      <c r="N32" s="1033"/>
      <c r="O32" s="1033"/>
      <c r="P32" s="1034"/>
      <c r="Q32" s="1038">
        <v>1852</v>
      </c>
      <c r="R32" s="1039"/>
      <c r="S32" s="1039"/>
      <c r="T32" s="1039"/>
      <c r="U32" s="1039"/>
      <c r="V32" s="1039">
        <v>1796</v>
      </c>
      <c r="W32" s="1039"/>
      <c r="X32" s="1039"/>
      <c r="Y32" s="1039"/>
      <c r="Z32" s="1039"/>
      <c r="AA32" s="1039">
        <v>56</v>
      </c>
      <c r="AB32" s="1039"/>
      <c r="AC32" s="1039"/>
      <c r="AD32" s="1039"/>
      <c r="AE32" s="1040"/>
      <c r="AF32" s="1014">
        <v>55</v>
      </c>
      <c r="AG32" s="1015"/>
      <c r="AH32" s="1015"/>
      <c r="AI32" s="1015"/>
      <c r="AJ32" s="1016"/>
      <c r="AK32" s="974">
        <v>730</v>
      </c>
      <c r="AL32" s="965"/>
      <c r="AM32" s="965"/>
      <c r="AN32" s="965"/>
      <c r="AO32" s="965"/>
      <c r="AP32" s="965">
        <v>8420</v>
      </c>
      <c r="AQ32" s="965"/>
      <c r="AR32" s="965"/>
      <c r="AS32" s="965"/>
      <c r="AT32" s="965"/>
      <c r="AU32" s="965">
        <v>6795</v>
      </c>
      <c r="AV32" s="965"/>
      <c r="AW32" s="965"/>
      <c r="AX32" s="965"/>
      <c r="AY32" s="965"/>
      <c r="AZ32" s="1037" t="s">
        <v>531</v>
      </c>
      <c r="BA32" s="1037"/>
      <c r="BB32" s="1037"/>
      <c r="BC32" s="1037"/>
      <c r="BD32" s="1037"/>
      <c r="BE32" s="1027" t="s">
        <v>386</v>
      </c>
      <c r="BF32" s="1027"/>
      <c r="BG32" s="1027"/>
      <c r="BH32" s="1027"/>
      <c r="BI32" s="1028"/>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x14ac:dyDescent="0.15">
      <c r="A33" s="217">
        <v>6</v>
      </c>
      <c r="B33" s="1032"/>
      <c r="C33" s="1033"/>
      <c r="D33" s="1033"/>
      <c r="E33" s="1033"/>
      <c r="F33" s="1033"/>
      <c r="G33" s="1033"/>
      <c r="H33" s="1033"/>
      <c r="I33" s="1033"/>
      <c r="J33" s="1033"/>
      <c r="K33" s="1033"/>
      <c r="L33" s="1033"/>
      <c r="M33" s="1033"/>
      <c r="N33" s="1033"/>
      <c r="O33" s="1033"/>
      <c r="P33" s="1034"/>
      <c r="Q33" s="1038"/>
      <c r="R33" s="1039"/>
      <c r="S33" s="1039"/>
      <c r="T33" s="1039"/>
      <c r="U33" s="1039"/>
      <c r="V33" s="1039"/>
      <c r="W33" s="1039"/>
      <c r="X33" s="1039"/>
      <c r="Y33" s="1039"/>
      <c r="Z33" s="1039"/>
      <c r="AA33" s="1039"/>
      <c r="AB33" s="1039"/>
      <c r="AC33" s="1039"/>
      <c r="AD33" s="1039"/>
      <c r="AE33" s="1040"/>
      <c r="AF33" s="1014"/>
      <c r="AG33" s="1015"/>
      <c r="AH33" s="1015"/>
      <c r="AI33" s="1015"/>
      <c r="AJ33" s="1016"/>
      <c r="AK33" s="974"/>
      <c r="AL33" s="965"/>
      <c r="AM33" s="965"/>
      <c r="AN33" s="965"/>
      <c r="AO33" s="965"/>
      <c r="AP33" s="965"/>
      <c r="AQ33" s="965"/>
      <c r="AR33" s="965"/>
      <c r="AS33" s="965"/>
      <c r="AT33" s="965"/>
      <c r="AU33" s="965"/>
      <c r="AV33" s="965"/>
      <c r="AW33" s="965"/>
      <c r="AX33" s="965"/>
      <c r="AY33" s="965"/>
      <c r="AZ33" s="1037"/>
      <c r="BA33" s="1037"/>
      <c r="BB33" s="1037"/>
      <c r="BC33" s="1037"/>
      <c r="BD33" s="1037"/>
      <c r="BE33" s="1027"/>
      <c r="BF33" s="1027"/>
      <c r="BG33" s="1027"/>
      <c r="BH33" s="1027"/>
      <c r="BI33" s="1028"/>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x14ac:dyDescent="0.15">
      <c r="A34" s="217">
        <v>7</v>
      </c>
      <c r="B34" s="1032"/>
      <c r="C34" s="1033"/>
      <c r="D34" s="1033"/>
      <c r="E34" s="1033"/>
      <c r="F34" s="1033"/>
      <c r="G34" s="1033"/>
      <c r="H34" s="1033"/>
      <c r="I34" s="1033"/>
      <c r="J34" s="1033"/>
      <c r="K34" s="1033"/>
      <c r="L34" s="1033"/>
      <c r="M34" s="1033"/>
      <c r="N34" s="1033"/>
      <c r="O34" s="1033"/>
      <c r="P34" s="1034"/>
      <c r="Q34" s="1038"/>
      <c r="R34" s="1039"/>
      <c r="S34" s="1039"/>
      <c r="T34" s="1039"/>
      <c r="U34" s="1039"/>
      <c r="V34" s="1039"/>
      <c r="W34" s="1039"/>
      <c r="X34" s="1039"/>
      <c r="Y34" s="1039"/>
      <c r="Z34" s="1039"/>
      <c r="AA34" s="1039"/>
      <c r="AB34" s="1039"/>
      <c r="AC34" s="1039"/>
      <c r="AD34" s="1039"/>
      <c r="AE34" s="1040"/>
      <c r="AF34" s="1014"/>
      <c r="AG34" s="1015"/>
      <c r="AH34" s="1015"/>
      <c r="AI34" s="1015"/>
      <c r="AJ34" s="1016"/>
      <c r="AK34" s="974"/>
      <c r="AL34" s="965"/>
      <c r="AM34" s="965"/>
      <c r="AN34" s="965"/>
      <c r="AO34" s="965"/>
      <c r="AP34" s="965"/>
      <c r="AQ34" s="965"/>
      <c r="AR34" s="965"/>
      <c r="AS34" s="965"/>
      <c r="AT34" s="965"/>
      <c r="AU34" s="965"/>
      <c r="AV34" s="965"/>
      <c r="AW34" s="965"/>
      <c r="AX34" s="965"/>
      <c r="AY34" s="965"/>
      <c r="AZ34" s="1037"/>
      <c r="BA34" s="1037"/>
      <c r="BB34" s="1037"/>
      <c r="BC34" s="1037"/>
      <c r="BD34" s="1037"/>
      <c r="BE34" s="1027"/>
      <c r="BF34" s="1027"/>
      <c r="BG34" s="1027"/>
      <c r="BH34" s="1027"/>
      <c r="BI34" s="1028"/>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x14ac:dyDescent="0.15">
      <c r="A35" s="217">
        <v>8</v>
      </c>
      <c r="B35" s="1032"/>
      <c r="C35" s="1033"/>
      <c r="D35" s="1033"/>
      <c r="E35" s="1033"/>
      <c r="F35" s="1033"/>
      <c r="G35" s="1033"/>
      <c r="H35" s="1033"/>
      <c r="I35" s="1033"/>
      <c r="J35" s="1033"/>
      <c r="K35" s="1033"/>
      <c r="L35" s="1033"/>
      <c r="M35" s="1033"/>
      <c r="N35" s="1033"/>
      <c r="O35" s="1033"/>
      <c r="P35" s="1034"/>
      <c r="Q35" s="1038"/>
      <c r="R35" s="1039"/>
      <c r="S35" s="1039"/>
      <c r="T35" s="1039"/>
      <c r="U35" s="1039"/>
      <c r="V35" s="1039"/>
      <c r="W35" s="1039"/>
      <c r="X35" s="1039"/>
      <c r="Y35" s="1039"/>
      <c r="Z35" s="1039"/>
      <c r="AA35" s="1039"/>
      <c r="AB35" s="1039"/>
      <c r="AC35" s="1039"/>
      <c r="AD35" s="1039"/>
      <c r="AE35" s="1040"/>
      <c r="AF35" s="1014"/>
      <c r="AG35" s="1015"/>
      <c r="AH35" s="1015"/>
      <c r="AI35" s="1015"/>
      <c r="AJ35" s="1016"/>
      <c r="AK35" s="974"/>
      <c r="AL35" s="965"/>
      <c r="AM35" s="965"/>
      <c r="AN35" s="965"/>
      <c r="AO35" s="965"/>
      <c r="AP35" s="965"/>
      <c r="AQ35" s="965"/>
      <c r="AR35" s="965"/>
      <c r="AS35" s="965"/>
      <c r="AT35" s="965"/>
      <c r="AU35" s="965"/>
      <c r="AV35" s="965"/>
      <c r="AW35" s="965"/>
      <c r="AX35" s="965"/>
      <c r="AY35" s="965"/>
      <c r="AZ35" s="1037"/>
      <c r="BA35" s="1037"/>
      <c r="BB35" s="1037"/>
      <c r="BC35" s="1037"/>
      <c r="BD35" s="1037"/>
      <c r="BE35" s="1027"/>
      <c r="BF35" s="1027"/>
      <c r="BG35" s="1027"/>
      <c r="BH35" s="1027"/>
      <c r="BI35" s="1028"/>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x14ac:dyDescent="0.15">
      <c r="A36" s="217">
        <v>9</v>
      </c>
      <c r="B36" s="1032"/>
      <c r="C36" s="1033"/>
      <c r="D36" s="1033"/>
      <c r="E36" s="1033"/>
      <c r="F36" s="1033"/>
      <c r="G36" s="1033"/>
      <c r="H36" s="1033"/>
      <c r="I36" s="1033"/>
      <c r="J36" s="1033"/>
      <c r="K36" s="1033"/>
      <c r="L36" s="1033"/>
      <c r="M36" s="1033"/>
      <c r="N36" s="1033"/>
      <c r="O36" s="1033"/>
      <c r="P36" s="1034"/>
      <c r="Q36" s="1038"/>
      <c r="R36" s="1039"/>
      <c r="S36" s="1039"/>
      <c r="T36" s="1039"/>
      <c r="U36" s="1039"/>
      <c r="V36" s="1039"/>
      <c r="W36" s="1039"/>
      <c r="X36" s="1039"/>
      <c r="Y36" s="1039"/>
      <c r="Z36" s="1039"/>
      <c r="AA36" s="1039"/>
      <c r="AB36" s="1039"/>
      <c r="AC36" s="1039"/>
      <c r="AD36" s="1039"/>
      <c r="AE36" s="1040"/>
      <c r="AF36" s="1014"/>
      <c r="AG36" s="1015"/>
      <c r="AH36" s="1015"/>
      <c r="AI36" s="1015"/>
      <c r="AJ36" s="1016"/>
      <c r="AK36" s="974"/>
      <c r="AL36" s="965"/>
      <c r="AM36" s="965"/>
      <c r="AN36" s="965"/>
      <c r="AO36" s="965"/>
      <c r="AP36" s="965"/>
      <c r="AQ36" s="965"/>
      <c r="AR36" s="965"/>
      <c r="AS36" s="965"/>
      <c r="AT36" s="965"/>
      <c r="AU36" s="965"/>
      <c r="AV36" s="965"/>
      <c r="AW36" s="965"/>
      <c r="AX36" s="965"/>
      <c r="AY36" s="965"/>
      <c r="AZ36" s="1037"/>
      <c r="BA36" s="1037"/>
      <c r="BB36" s="1037"/>
      <c r="BC36" s="1037"/>
      <c r="BD36" s="1037"/>
      <c r="BE36" s="1027"/>
      <c r="BF36" s="1027"/>
      <c r="BG36" s="1027"/>
      <c r="BH36" s="1027"/>
      <c r="BI36" s="1028"/>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x14ac:dyDescent="0.15">
      <c r="A37" s="217">
        <v>10</v>
      </c>
      <c r="B37" s="1032"/>
      <c r="C37" s="1033"/>
      <c r="D37" s="1033"/>
      <c r="E37" s="1033"/>
      <c r="F37" s="1033"/>
      <c r="G37" s="1033"/>
      <c r="H37" s="1033"/>
      <c r="I37" s="1033"/>
      <c r="J37" s="1033"/>
      <c r="K37" s="1033"/>
      <c r="L37" s="1033"/>
      <c r="M37" s="1033"/>
      <c r="N37" s="1033"/>
      <c r="O37" s="1033"/>
      <c r="P37" s="1034"/>
      <c r="Q37" s="1038"/>
      <c r="R37" s="1039"/>
      <c r="S37" s="1039"/>
      <c r="T37" s="1039"/>
      <c r="U37" s="1039"/>
      <c r="V37" s="1039"/>
      <c r="W37" s="1039"/>
      <c r="X37" s="1039"/>
      <c r="Y37" s="1039"/>
      <c r="Z37" s="1039"/>
      <c r="AA37" s="1039"/>
      <c r="AB37" s="1039"/>
      <c r="AC37" s="1039"/>
      <c r="AD37" s="1039"/>
      <c r="AE37" s="1040"/>
      <c r="AF37" s="1014"/>
      <c r="AG37" s="1015"/>
      <c r="AH37" s="1015"/>
      <c r="AI37" s="1015"/>
      <c r="AJ37" s="1016"/>
      <c r="AK37" s="974"/>
      <c r="AL37" s="965"/>
      <c r="AM37" s="965"/>
      <c r="AN37" s="965"/>
      <c r="AO37" s="965"/>
      <c r="AP37" s="965"/>
      <c r="AQ37" s="965"/>
      <c r="AR37" s="965"/>
      <c r="AS37" s="965"/>
      <c r="AT37" s="965"/>
      <c r="AU37" s="965"/>
      <c r="AV37" s="965"/>
      <c r="AW37" s="965"/>
      <c r="AX37" s="965"/>
      <c r="AY37" s="965"/>
      <c r="AZ37" s="1037"/>
      <c r="BA37" s="1037"/>
      <c r="BB37" s="1037"/>
      <c r="BC37" s="1037"/>
      <c r="BD37" s="1037"/>
      <c r="BE37" s="1027"/>
      <c r="BF37" s="1027"/>
      <c r="BG37" s="1027"/>
      <c r="BH37" s="1027"/>
      <c r="BI37" s="1028"/>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x14ac:dyDescent="0.15">
      <c r="A38" s="217">
        <v>11</v>
      </c>
      <c r="B38" s="1032"/>
      <c r="C38" s="1033"/>
      <c r="D38" s="1033"/>
      <c r="E38" s="1033"/>
      <c r="F38" s="1033"/>
      <c r="G38" s="1033"/>
      <c r="H38" s="1033"/>
      <c r="I38" s="1033"/>
      <c r="J38" s="1033"/>
      <c r="K38" s="1033"/>
      <c r="L38" s="1033"/>
      <c r="M38" s="1033"/>
      <c r="N38" s="1033"/>
      <c r="O38" s="1033"/>
      <c r="P38" s="1034"/>
      <c r="Q38" s="1038"/>
      <c r="R38" s="1039"/>
      <c r="S38" s="1039"/>
      <c r="T38" s="1039"/>
      <c r="U38" s="1039"/>
      <c r="V38" s="1039"/>
      <c r="W38" s="1039"/>
      <c r="X38" s="1039"/>
      <c r="Y38" s="1039"/>
      <c r="Z38" s="1039"/>
      <c r="AA38" s="1039"/>
      <c r="AB38" s="1039"/>
      <c r="AC38" s="1039"/>
      <c r="AD38" s="1039"/>
      <c r="AE38" s="1040"/>
      <c r="AF38" s="1014"/>
      <c r="AG38" s="1015"/>
      <c r="AH38" s="1015"/>
      <c r="AI38" s="1015"/>
      <c r="AJ38" s="1016"/>
      <c r="AK38" s="974"/>
      <c r="AL38" s="965"/>
      <c r="AM38" s="965"/>
      <c r="AN38" s="965"/>
      <c r="AO38" s="965"/>
      <c r="AP38" s="965"/>
      <c r="AQ38" s="965"/>
      <c r="AR38" s="965"/>
      <c r="AS38" s="965"/>
      <c r="AT38" s="965"/>
      <c r="AU38" s="965"/>
      <c r="AV38" s="965"/>
      <c r="AW38" s="965"/>
      <c r="AX38" s="965"/>
      <c r="AY38" s="965"/>
      <c r="AZ38" s="1037"/>
      <c r="BA38" s="1037"/>
      <c r="BB38" s="1037"/>
      <c r="BC38" s="1037"/>
      <c r="BD38" s="1037"/>
      <c r="BE38" s="1027"/>
      <c r="BF38" s="1027"/>
      <c r="BG38" s="1027"/>
      <c r="BH38" s="1027"/>
      <c r="BI38" s="1028"/>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x14ac:dyDescent="0.15">
      <c r="A39" s="217">
        <v>12</v>
      </c>
      <c r="B39" s="1032"/>
      <c r="C39" s="1033"/>
      <c r="D39" s="1033"/>
      <c r="E39" s="1033"/>
      <c r="F39" s="1033"/>
      <c r="G39" s="1033"/>
      <c r="H39" s="1033"/>
      <c r="I39" s="1033"/>
      <c r="J39" s="1033"/>
      <c r="K39" s="1033"/>
      <c r="L39" s="1033"/>
      <c r="M39" s="1033"/>
      <c r="N39" s="1033"/>
      <c r="O39" s="1033"/>
      <c r="P39" s="1034"/>
      <c r="Q39" s="1038"/>
      <c r="R39" s="1039"/>
      <c r="S39" s="1039"/>
      <c r="T39" s="1039"/>
      <c r="U39" s="1039"/>
      <c r="V39" s="1039"/>
      <c r="W39" s="1039"/>
      <c r="X39" s="1039"/>
      <c r="Y39" s="1039"/>
      <c r="Z39" s="1039"/>
      <c r="AA39" s="1039"/>
      <c r="AB39" s="1039"/>
      <c r="AC39" s="1039"/>
      <c r="AD39" s="1039"/>
      <c r="AE39" s="1040"/>
      <c r="AF39" s="1014"/>
      <c r="AG39" s="1015"/>
      <c r="AH39" s="1015"/>
      <c r="AI39" s="1015"/>
      <c r="AJ39" s="1016"/>
      <c r="AK39" s="974"/>
      <c r="AL39" s="965"/>
      <c r="AM39" s="965"/>
      <c r="AN39" s="965"/>
      <c r="AO39" s="965"/>
      <c r="AP39" s="965"/>
      <c r="AQ39" s="965"/>
      <c r="AR39" s="965"/>
      <c r="AS39" s="965"/>
      <c r="AT39" s="965"/>
      <c r="AU39" s="965"/>
      <c r="AV39" s="965"/>
      <c r="AW39" s="965"/>
      <c r="AX39" s="965"/>
      <c r="AY39" s="965"/>
      <c r="AZ39" s="1037"/>
      <c r="BA39" s="1037"/>
      <c r="BB39" s="1037"/>
      <c r="BC39" s="1037"/>
      <c r="BD39" s="1037"/>
      <c r="BE39" s="1027"/>
      <c r="BF39" s="1027"/>
      <c r="BG39" s="1027"/>
      <c r="BH39" s="1027"/>
      <c r="BI39" s="1028"/>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x14ac:dyDescent="0.15">
      <c r="A40" s="212">
        <v>13</v>
      </c>
      <c r="B40" s="1032"/>
      <c r="C40" s="1033"/>
      <c r="D40" s="1033"/>
      <c r="E40" s="1033"/>
      <c r="F40" s="1033"/>
      <c r="G40" s="1033"/>
      <c r="H40" s="1033"/>
      <c r="I40" s="1033"/>
      <c r="J40" s="1033"/>
      <c r="K40" s="1033"/>
      <c r="L40" s="1033"/>
      <c r="M40" s="1033"/>
      <c r="N40" s="1033"/>
      <c r="O40" s="1033"/>
      <c r="P40" s="1034"/>
      <c r="Q40" s="1038"/>
      <c r="R40" s="1039"/>
      <c r="S40" s="1039"/>
      <c r="T40" s="1039"/>
      <c r="U40" s="1039"/>
      <c r="V40" s="1039"/>
      <c r="W40" s="1039"/>
      <c r="X40" s="1039"/>
      <c r="Y40" s="1039"/>
      <c r="Z40" s="1039"/>
      <c r="AA40" s="1039"/>
      <c r="AB40" s="1039"/>
      <c r="AC40" s="1039"/>
      <c r="AD40" s="1039"/>
      <c r="AE40" s="1040"/>
      <c r="AF40" s="1014"/>
      <c r="AG40" s="1015"/>
      <c r="AH40" s="1015"/>
      <c r="AI40" s="1015"/>
      <c r="AJ40" s="1016"/>
      <c r="AK40" s="974"/>
      <c r="AL40" s="965"/>
      <c r="AM40" s="965"/>
      <c r="AN40" s="965"/>
      <c r="AO40" s="965"/>
      <c r="AP40" s="965"/>
      <c r="AQ40" s="965"/>
      <c r="AR40" s="965"/>
      <c r="AS40" s="965"/>
      <c r="AT40" s="965"/>
      <c r="AU40" s="965"/>
      <c r="AV40" s="965"/>
      <c r="AW40" s="965"/>
      <c r="AX40" s="965"/>
      <c r="AY40" s="965"/>
      <c r="AZ40" s="1037"/>
      <c r="BA40" s="1037"/>
      <c r="BB40" s="1037"/>
      <c r="BC40" s="1037"/>
      <c r="BD40" s="1037"/>
      <c r="BE40" s="1027"/>
      <c r="BF40" s="1027"/>
      <c r="BG40" s="1027"/>
      <c r="BH40" s="1027"/>
      <c r="BI40" s="1028"/>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x14ac:dyDescent="0.15">
      <c r="A41" s="212">
        <v>14</v>
      </c>
      <c r="B41" s="1032"/>
      <c r="C41" s="1033"/>
      <c r="D41" s="1033"/>
      <c r="E41" s="1033"/>
      <c r="F41" s="1033"/>
      <c r="G41" s="1033"/>
      <c r="H41" s="1033"/>
      <c r="I41" s="1033"/>
      <c r="J41" s="1033"/>
      <c r="K41" s="1033"/>
      <c r="L41" s="1033"/>
      <c r="M41" s="1033"/>
      <c r="N41" s="1033"/>
      <c r="O41" s="1033"/>
      <c r="P41" s="1034"/>
      <c r="Q41" s="1038"/>
      <c r="R41" s="1039"/>
      <c r="S41" s="1039"/>
      <c r="T41" s="1039"/>
      <c r="U41" s="1039"/>
      <c r="V41" s="1039"/>
      <c r="W41" s="1039"/>
      <c r="X41" s="1039"/>
      <c r="Y41" s="1039"/>
      <c r="Z41" s="1039"/>
      <c r="AA41" s="1039"/>
      <c r="AB41" s="1039"/>
      <c r="AC41" s="1039"/>
      <c r="AD41" s="1039"/>
      <c r="AE41" s="1040"/>
      <c r="AF41" s="1014"/>
      <c r="AG41" s="1015"/>
      <c r="AH41" s="1015"/>
      <c r="AI41" s="1015"/>
      <c r="AJ41" s="1016"/>
      <c r="AK41" s="974"/>
      <c r="AL41" s="965"/>
      <c r="AM41" s="965"/>
      <c r="AN41" s="965"/>
      <c r="AO41" s="965"/>
      <c r="AP41" s="965"/>
      <c r="AQ41" s="965"/>
      <c r="AR41" s="965"/>
      <c r="AS41" s="965"/>
      <c r="AT41" s="965"/>
      <c r="AU41" s="965"/>
      <c r="AV41" s="965"/>
      <c r="AW41" s="965"/>
      <c r="AX41" s="965"/>
      <c r="AY41" s="965"/>
      <c r="AZ41" s="1037"/>
      <c r="BA41" s="1037"/>
      <c r="BB41" s="1037"/>
      <c r="BC41" s="1037"/>
      <c r="BD41" s="1037"/>
      <c r="BE41" s="1027"/>
      <c r="BF41" s="1027"/>
      <c r="BG41" s="1027"/>
      <c r="BH41" s="1027"/>
      <c r="BI41" s="1028"/>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x14ac:dyDescent="0.15">
      <c r="A42" s="212">
        <v>15</v>
      </c>
      <c r="B42" s="1032"/>
      <c r="C42" s="1033"/>
      <c r="D42" s="1033"/>
      <c r="E42" s="1033"/>
      <c r="F42" s="1033"/>
      <c r="G42" s="1033"/>
      <c r="H42" s="1033"/>
      <c r="I42" s="1033"/>
      <c r="J42" s="1033"/>
      <c r="K42" s="1033"/>
      <c r="L42" s="1033"/>
      <c r="M42" s="1033"/>
      <c r="N42" s="1033"/>
      <c r="O42" s="1033"/>
      <c r="P42" s="1034"/>
      <c r="Q42" s="1038"/>
      <c r="R42" s="1039"/>
      <c r="S42" s="1039"/>
      <c r="T42" s="1039"/>
      <c r="U42" s="1039"/>
      <c r="V42" s="1039"/>
      <c r="W42" s="1039"/>
      <c r="X42" s="1039"/>
      <c r="Y42" s="1039"/>
      <c r="Z42" s="1039"/>
      <c r="AA42" s="1039"/>
      <c r="AB42" s="1039"/>
      <c r="AC42" s="1039"/>
      <c r="AD42" s="1039"/>
      <c r="AE42" s="1040"/>
      <c r="AF42" s="1014"/>
      <c r="AG42" s="1015"/>
      <c r="AH42" s="1015"/>
      <c r="AI42" s="1015"/>
      <c r="AJ42" s="1016"/>
      <c r="AK42" s="974"/>
      <c r="AL42" s="965"/>
      <c r="AM42" s="965"/>
      <c r="AN42" s="965"/>
      <c r="AO42" s="965"/>
      <c r="AP42" s="965"/>
      <c r="AQ42" s="965"/>
      <c r="AR42" s="965"/>
      <c r="AS42" s="965"/>
      <c r="AT42" s="965"/>
      <c r="AU42" s="965"/>
      <c r="AV42" s="965"/>
      <c r="AW42" s="965"/>
      <c r="AX42" s="965"/>
      <c r="AY42" s="965"/>
      <c r="AZ42" s="1037"/>
      <c r="BA42" s="1037"/>
      <c r="BB42" s="1037"/>
      <c r="BC42" s="1037"/>
      <c r="BD42" s="1037"/>
      <c r="BE42" s="1027"/>
      <c r="BF42" s="1027"/>
      <c r="BG42" s="1027"/>
      <c r="BH42" s="1027"/>
      <c r="BI42" s="1028"/>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x14ac:dyDescent="0.15">
      <c r="A43" s="212">
        <v>16</v>
      </c>
      <c r="B43" s="1032"/>
      <c r="C43" s="1033"/>
      <c r="D43" s="1033"/>
      <c r="E43" s="1033"/>
      <c r="F43" s="1033"/>
      <c r="G43" s="1033"/>
      <c r="H43" s="1033"/>
      <c r="I43" s="1033"/>
      <c r="J43" s="1033"/>
      <c r="K43" s="1033"/>
      <c r="L43" s="1033"/>
      <c r="M43" s="1033"/>
      <c r="N43" s="1033"/>
      <c r="O43" s="1033"/>
      <c r="P43" s="1034"/>
      <c r="Q43" s="1038"/>
      <c r="R43" s="1039"/>
      <c r="S43" s="1039"/>
      <c r="T43" s="1039"/>
      <c r="U43" s="1039"/>
      <c r="V43" s="1039"/>
      <c r="W43" s="1039"/>
      <c r="X43" s="1039"/>
      <c r="Y43" s="1039"/>
      <c r="Z43" s="1039"/>
      <c r="AA43" s="1039"/>
      <c r="AB43" s="1039"/>
      <c r="AC43" s="1039"/>
      <c r="AD43" s="1039"/>
      <c r="AE43" s="1040"/>
      <c r="AF43" s="1014"/>
      <c r="AG43" s="1015"/>
      <c r="AH43" s="1015"/>
      <c r="AI43" s="1015"/>
      <c r="AJ43" s="1016"/>
      <c r="AK43" s="974"/>
      <c r="AL43" s="965"/>
      <c r="AM43" s="965"/>
      <c r="AN43" s="965"/>
      <c r="AO43" s="965"/>
      <c r="AP43" s="965"/>
      <c r="AQ43" s="965"/>
      <c r="AR43" s="965"/>
      <c r="AS43" s="965"/>
      <c r="AT43" s="965"/>
      <c r="AU43" s="965"/>
      <c r="AV43" s="965"/>
      <c r="AW43" s="965"/>
      <c r="AX43" s="965"/>
      <c r="AY43" s="965"/>
      <c r="AZ43" s="1037"/>
      <c r="BA43" s="1037"/>
      <c r="BB43" s="1037"/>
      <c r="BC43" s="1037"/>
      <c r="BD43" s="1037"/>
      <c r="BE43" s="1027"/>
      <c r="BF43" s="1027"/>
      <c r="BG43" s="1027"/>
      <c r="BH43" s="1027"/>
      <c r="BI43" s="1028"/>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x14ac:dyDescent="0.15">
      <c r="A44" s="212">
        <v>17</v>
      </c>
      <c r="B44" s="1032"/>
      <c r="C44" s="1033"/>
      <c r="D44" s="1033"/>
      <c r="E44" s="1033"/>
      <c r="F44" s="1033"/>
      <c r="G44" s="1033"/>
      <c r="H44" s="1033"/>
      <c r="I44" s="1033"/>
      <c r="J44" s="1033"/>
      <c r="K44" s="1033"/>
      <c r="L44" s="1033"/>
      <c r="M44" s="1033"/>
      <c r="N44" s="1033"/>
      <c r="O44" s="1033"/>
      <c r="P44" s="1034"/>
      <c r="Q44" s="1038"/>
      <c r="R44" s="1039"/>
      <c r="S44" s="1039"/>
      <c r="T44" s="1039"/>
      <c r="U44" s="1039"/>
      <c r="V44" s="1039"/>
      <c r="W44" s="1039"/>
      <c r="X44" s="1039"/>
      <c r="Y44" s="1039"/>
      <c r="Z44" s="1039"/>
      <c r="AA44" s="1039"/>
      <c r="AB44" s="1039"/>
      <c r="AC44" s="1039"/>
      <c r="AD44" s="1039"/>
      <c r="AE44" s="1040"/>
      <c r="AF44" s="1014"/>
      <c r="AG44" s="1015"/>
      <c r="AH44" s="1015"/>
      <c r="AI44" s="1015"/>
      <c r="AJ44" s="1016"/>
      <c r="AK44" s="974"/>
      <c r="AL44" s="965"/>
      <c r="AM44" s="965"/>
      <c r="AN44" s="965"/>
      <c r="AO44" s="965"/>
      <c r="AP44" s="965"/>
      <c r="AQ44" s="965"/>
      <c r="AR44" s="965"/>
      <c r="AS44" s="965"/>
      <c r="AT44" s="965"/>
      <c r="AU44" s="965"/>
      <c r="AV44" s="965"/>
      <c r="AW44" s="965"/>
      <c r="AX44" s="965"/>
      <c r="AY44" s="965"/>
      <c r="AZ44" s="1037"/>
      <c r="BA44" s="1037"/>
      <c r="BB44" s="1037"/>
      <c r="BC44" s="1037"/>
      <c r="BD44" s="1037"/>
      <c r="BE44" s="1027"/>
      <c r="BF44" s="1027"/>
      <c r="BG44" s="1027"/>
      <c r="BH44" s="1027"/>
      <c r="BI44" s="1028"/>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x14ac:dyDescent="0.15">
      <c r="A45" s="212">
        <v>18</v>
      </c>
      <c r="B45" s="1032"/>
      <c r="C45" s="1033"/>
      <c r="D45" s="1033"/>
      <c r="E45" s="1033"/>
      <c r="F45" s="1033"/>
      <c r="G45" s="1033"/>
      <c r="H45" s="1033"/>
      <c r="I45" s="1033"/>
      <c r="J45" s="1033"/>
      <c r="K45" s="1033"/>
      <c r="L45" s="1033"/>
      <c r="M45" s="1033"/>
      <c r="N45" s="1033"/>
      <c r="O45" s="1033"/>
      <c r="P45" s="1034"/>
      <c r="Q45" s="1038"/>
      <c r="R45" s="1039"/>
      <c r="S45" s="1039"/>
      <c r="T45" s="1039"/>
      <c r="U45" s="1039"/>
      <c r="V45" s="1039"/>
      <c r="W45" s="1039"/>
      <c r="X45" s="1039"/>
      <c r="Y45" s="1039"/>
      <c r="Z45" s="1039"/>
      <c r="AA45" s="1039"/>
      <c r="AB45" s="1039"/>
      <c r="AC45" s="1039"/>
      <c r="AD45" s="1039"/>
      <c r="AE45" s="1040"/>
      <c r="AF45" s="1014"/>
      <c r="AG45" s="1015"/>
      <c r="AH45" s="1015"/>
      <c r="AI45" s="1015"/>
      <c r="AJ45" s="1016"/>
      <c r="AK45" s="974"/>
      <c r="AL45" s="965"/>
      <c r="AM45" s="965"/>
      <c r="AN45" s="965"/>
      <c r="AO45" s="965"/>
      <c r="AP45" s="965"/>
      <c r="AQ45" s="965"/>
      <c r="AR45" s="965"/>
      <c r="AS45" s="965"/>
      <c r="AT45" s="965"/>
      <c r="AU45" s="965"/>
      <c r="AV45" s="965"/>
      <c r="AW45" s="965"/>
      <c r="AX45" s="965"/>
      <c r="AY45" s="965"/>
      <c r="AZ45" s="1037"/>
      <c r="BA45" s="1037"/>
      <c r="BB45" s="1037"/>
      <c r="BC45" s="1037"/>
      <c r="BD45" s="1037"/>
      <c r="BE45" s="1027"/>
      <c r="BF45" s="1027"/>
      <c r="BG45" s="1027"/>
      <c r="BH45" s="1027"/>
      <c r="BI45" s="1028"/>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x14ac:dyDescent="0.15">
      <c r="A46" s="212">
        <v>19</v>
      </c>
      <c r="B46" s="1032"/>
      <c r="C46" s="1033"/>
      <c r="D46" s="1033"/>
      <c r="E46" s="1033"/>
      <c r="F46" s="1033"/>
      <c r="G46" s="1033"/>
      <c r="H46" s="1033"/>
      <c r="I46" s="1033"/>
      <c r="J46" s="1033"/>
      <c r="K46" s="1033"/>
      <c r="L46" s="1033"/>
      <c r="M46" s="1033"/>
      <c r="N46" s="1033"/>
      <c r="O46" s="1033"/>
      <c r="P46" s="1034"/>
      <c r="Q46" s="1038"/>
      <c r="R46" s="1039"/>
      <c r="S46" s="1039"/>
      <c r="T46" s="1039"/>
      <c r="U46" s="1039"/>
      <c r="V46" s="1039"/>
      <c r="W46" s="1039"/>
      <c r="X46" s="1039"/>
      <c r="Y46" s="1039"/>
      <c r="Z46" s="1039"/>
      <c r="AA46" s="1039"/>
      <c r="AB46" s="1039"/>
      <c r="AC46" s="1039"/>
      <c r="AD46" s="1039"/>
      <c r="AE46" s="1040"/>
      <c r="AF46" s="1014"/>
      <c r="AG46" s="1015"/>
      <c r="AH46" s="1015"/>
      <c r="AI46" s="1015"/>
      <c r="AJ46" s="1016"/>
      <c r="AK46" s="974"/>
      <c r="AL46" s="965"/>
      <c r="AM46" s="965"/>
      <c r="AN46" s="965"/>
      <c r="AO46" s="965"/>
      <c r="AP46" s="965"/>
      <c r="AQ46" s="965"/>
      <c r="AR46" s="965"/>
      <c r="AS46" s="965"/>
      <c r="AT46" s="965"/>
      <c r="AU46" s="965"/>
      <c r="AV46" s="965"/>
      <c r="AW46" s="965"/>
      <c r="AX46" s="965"/>
      <c r="AY46" s="965"/>
      <c r="AZ46" s="1037"/>
      <c r="BA46" s="1037"/>
      <c r="BB46" s="1037"/>
      <c r="BC46" s="1037"/>
      <c r="BD46" s="1037"/>
      <c r="BE46" s="1027"/>
      <c r="BF46" s="1027"/>
      <c r="BG46" s="1027"/>
      <c r="BH46" s="1027"/>
      <c r="BI46" s="1028"/>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x14ac:dyDescent="0.15">
      <c r="A47" s="212">
        <v>20</v>
      </c>
      <c r="B47" s="1032"/>
      <c r="C47" s="1033"/>
      <c r="D47" s="1033"/>
      <c r="E47" s="1033"/>
      <c r="F47" s="1033"/>
      <c r="G47" s="1033"/>
      <c r="H47" s="1033"/>
      <c r="I47" s="1033"/>
      <c r="J47" s="1033"/>
      <c r="K47" s="1033"/>
      <c r="L47" s="1033"/>
      <c r="M47" s="1033"/>
      <c r="N47" s="1033"/>
      <c r="O47" s="1033"/>
      <c r="P47" s="1034"/>
      <c r="Q47" s="1038"/>
      <c r="R47" s="1039"/>
      <c r="S47" s="1039"/>
      <c r="T47" s="1039"/>
      <c r="U47" s="1039"/>
      <c r="V47" s="1039"/>
      <c r="W47" s="1039"/>
      <c r="X47" s="1039"/>
      <c r="Y47" s="1039"/>
      <c r="Z47" s="1039"/>
      <c r="AA47" s="1039"/>
      <c r="AB47" s="1039"/>
      <c r="AC47" s="1039"/>
      <c r="AD47" s="1039"/>
      <c r="AE47" s="1040"/>
      <c r="AF47" s="1014"/>
      <c r="AG47" s="1015"/>
      <c r="AH47" s="1015"/>
      <c r="AI47" s="1015"/>
      <c r="AJ47" s="1016"/>
      <c r="AK47" s="974"/>
      <c r="AL47" s="965"/>
      <c r="AM47" s="965"/>
      <c r="AN47" s="965"/>
      <c r="AO47" s="965"/>
      <c r="AP47" s="965"/>
      <c r="AQ47" s="965"/>
      <c r="AR47" s="965"/>
      <c r="AS47" s="965"/>
      <c r="AT47" s="965"/>
      <c r="AU47" s="965"/>
      <c r="AV47" s="965"/>
      <c r="AW47" s="965"/>
      <c r="AX47" s="965"/>
      <c r="AY47" s="965"/>
      <c r="AZ47" s="1037"/>
      <c r="BA47" s="1037"/>
      <c r="BB47" s="1037"/>
      <c r="BC47" s="1037"/>
      <c r="BD47" s="1037"/>
      <c r="BE47" s="1027"/>
      <c r="BF47" s="1027"/>
      <c r="BG47" s="1027"/>
      <c r="BH47" s="1027"/>
      <c r="BI47" s="1028"/>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x14ac:dyDescent="0.15">
      <c r="A48" s="212">
        <v>21</v>
      </c>
      <c r="B48" s="1032"/>
      <c r="C48" s="1033"/>
      <c r="D48" s="1033"/>
      <c r="E48" s="1033"/>
      <c r="F48" s="1033"/>
      <c r="G48" s="1033"/>
      <c r="H48" s="1033"/>
      <c r="I48" s="1033"/>
      <c r="J48" s="1033"/>
      <c r="K48" s="1033"/>
      <c r="L48" s="1033"/>
      <c r="M48" s="1033"/>
      <c r="N48" s="1033"/>
      <c r="O48" s="1033"/>
      <c r="P48" s="1034"/>
      <c r="Q48" s="1038"/>
      <c r="R48" s="1039"/>
      <c r="S48" s="1039"/>
      <c r="T48" s="1039"/>
      <c r="U48" s="1039"/>
      <c r="V48" s="1039"/>
      <c r="W48" s="1039"/>
      <c r="X48" s="1039"/>
      <c r="Y48" s="1039"/>
      <c r="Z48" s="1039"/>
      <c r="AA48" s="1039"/>
      <c r="AB48" s="1039"/>
      <c r="AC48" s="1039"/>
      <c r="AD48" s="1039"/>
      <c r="AE48" s="1040"/>
      <c r="AF48" s="1014"/>
      <c r="AG48" s="1015"/>
      <c r="AH48" s="1015"/>
      <c r="AI48" s="1015"/>
      <c r="AJ48" s="1016"/>
      <c r="AK48" s="974"/>
      <c r="AL48" s="965"/>
      <c r="AM48" s="965"/>
      <c r="AN48" s="965"/>
      <c r="AO48" s="965"/>
      <c r="AP48" s="965"/>
      <c r="AQ48" s="965"/>
      <c r="AR48" s="965"/>
      <c r="AS48" s="965"/>
      <c r="AT48" s="965"/>
      <c r="AU48" s="965"/>
      <c r="AV48" s="965"/>
      <c r="AW48" s="965"/>
      <c r="AX48" s="965"/>
      <c r="AY48" s="965"/>
      <c r="AZ48" s="1037"/>
      <c r="BA48" s="1037"/>
      <c r="BB48" s="1037"/>
      <c r="BC48" s="1037"/>
      <c r="BD48" s="1037"/>
      <c r="BE48" s="1027"/>
      <c r="BF48" s="1027"/>
      <c r="BG48" s="1027"/>
      <c r="BH48" s="1027"/>
      <c r="BI48" s="1028"/>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x14ac:dyDescent="0.15">
      <c r="A49" s="212">
        <v>22</v>
      </c>
      <c r="B49" s="1032"/>
      <c r="C49" s="1033"/>
      <c r="D49" s="1033"/>
      <c r="E49" s="1033"/>
      <c r="F49" s="1033"/>
      <c r="G49" s="1033"/>
      <c r="H49" s="1033"/>
      <c r="I49" s="1033"/>
      <c r="J49" s="1033"/>
      <c r="K49" s="1033"/>
      <c r="L49" s="1033"/>
      <c r="M49" s="1033"/>
      <c r="N49" s="1033"/>
      <c r="O49" s="1033"/>
      <c r="P49" s="1034"/>
      <c r="Q49" s="1038"/>
      <c r="R49" s="1039"/>
      <c r="S49" s="1039"/>
      <c r="T49" s="1039"/>
      <c r="U49" s="1039"/>
      <c r="V49" s="1039"/>
      <c r="W49" s="1039"/>
      <c r="X49" s="1039"/>
      <c r="Y49" s="1039"/>
      <c r="Z49" s="1039"/>
      <c r="AA49" s="1039"/>
      <c r="AB49" s="1039"/>
      <c r="AC49" s="1039"/>
      <c r="AD49" s="1039"/>
      <c r="AE49" s="1040"/>
      <c r="AF49" s="1014"/>
      <c r="AG49" s="1015"/>
      <c r="AH49" s="1015"/>
      <c r="AI49" s="1015"/>
      <c r="AJ49" s="1016"/>
      <c r="AK49" s="974"/>
      <c r="AL49" s="965"/>
      <c r="AM49" s="965"/>
      <c r="AN49" s="965"/>
      <c r="AO49" s="965"/>
      <c r="AP49" s="965"/>
      <c r="AQ49" s="965"/>
      <c r="AR49" s="965"/>
      <c r="AS49" s="965"/>
      <c r="AT49" s="965"/>
      <c r="AU49" s="965"/>
      <c r="AV49" s="965"/>
      <c r="AW49" s="965"/>
      <c r="AX49" s="965"/>
      <c r="AY49" s="965"/>
      <c r="AZ49" s="1037"/>
      <c r="BA49" s="1037"/>
      <c r="BB49" s="1037"/>
      <c r="BC49" s="1037"/>
      <c r="BD49" s="1037"/>
      <c r="BE49" s="1027"/>
      <c r="BF49" s="1027"/>
      <c r="BG49" s="1027"/>
      <c r="BH49" s="1027"/>
      <c r="BI49" s="1028"/>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x14ac:dyDescent="0.15">
      <c r="A50" s="212">
        <v>23</v>
      </c>
      <c r="B50" s="1032"/>
      <c r="C50" s="1033"/>
      <c r="D50" s="1033"/>
      <c r="E50" s="1033"/>
      <c r="F50" s="1033"/>
      <c r="G50" s="1033"/>
      <c r="H50" s="1033"/>
      <c r="I50" s="1033"/>
      <c r="J50" s="1033"/>
      <c r="K50" s="1033"/>
      <c r="L50" s="1033"/>
      <c r="M50" s="1033"/>
      <c r="N50" s="1033"/>
      <c r="O50" s="1033"/>
      <c r="P50" s="1034"/>
      <c r="Q50" s="1035"/>
      <c r="R50" s="1018"/>
      <c r="S50" s="1018"/>
      <c r="T50" s="1018"/>
      <c r="U50" s="1018"/>
      <c r="V50" s="1018"/>
      <c r="W50" s="1018"/>
      <c r="X50" s="1018"/>
      <c r="Y50" s="1018"/>
      <c r="Z50" s="1018"/>
      <c r="AA50" s="1018"/>
      <c r="AB50" s="1018"/>
      <c r="AC50" s="1018"/>
      <c r="AD50" s="1018"/>
      <c r="AE50" s="1036"/>
      <c r="AF50" s="1014"/>
      <c r="AG50" s="1015"/>
      <c r="AH50" s="1015"/>
      <c r="AI50" s="1015"/>
      <c r="AJ50" s="1016"/>
      <c r="AK50" s="1017"/>
      <c r="AL50" s="1018"/>
      <c r="AM50" s="1018"/>
      <c r="AN50" s="1018"/>
      <c r="AO50" s="1018"/>
      <c r="AP50" s="1018"/>
      <c r="AQ50" s="1018"/>
      <c r="AR50" s="1018"/>
      <c r="AS50" s="1018"/>
      <c r="AT50" s="1018"/>
      <c r="AU50" s="1018"/>
      <c r="AV50" s="1018"/>
      <c r="AW50" s="1018"/>
      <c r="AX50" s="1018"/>
      <c r="AY50" s="1018"/>
      <c r="AZ50" s="1019"/>
      <c r="BA50" s="1019"/>
      <c r="BB50" s="1019"/>
      <c r="BC50" s="1019"/>
      <c r="BD50" s="1019"/>
      <c r="BE50" s="1027"/>
      <c r="BF50" s="1027"/>
      <c r="BG50" s="1027"/>
      <c r="BH50" s="1027"/>
      <c r="BI50" s="1028"/>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x14ac:dyDescent="0.15">
      <c r="A51" s="212">
        <v>24</v>
      </c>
      <c r="B51" s="1032"/>
      <c r="C51" s="1033"/>
      <c r="D51" s="1033"/>
      <c r="E51" s="1033"/>
      <c r="F51" s="1033"/>
      <c r="G51" s="1033"/>
      <c r="H51" s="1033"/>
      <c r="I51" s="1033"/>
      <c r="J51" s="1033"/>
      <c r="K51" s="1033"/>
      <c r="L51" s="1033"/>
      <c r="M51" s="1033"/>
      <c r="N51" s="1033"/>
      <c r="O51" s="1033"/>
      <c r="P51" s="1034"/>
      <c r="Q51" s="1035"/>
      <c r="R51" s="1018"/>
      <c r="S51" s="1018"/>
      <c r="T51" s="1018"/>
      <c r="U51" s="1018"/>
      <c r="V51" s="1018"/>
      <c r="W51" s="1018"/>
      <c r="X51" s="1018"/>
      <c r="Y51" s="1018"/>
      <c r="Z51" s="1018"/>
      <c r="AA51" s="1018"/>
      <c r="AB51" s="1018"/>
      <c r="AC51" s="1018"/>
      <c r="AD51" s="1018"/>
      <c r="AE51" s="1036"/>
      <c r="AF51" s="1014"/>
      <c r="AG51" s="1015"/>
      <c r="AH51" s="1015"/>
      <c r="AI51" s="1015"/>
      <c r="AJ51" s="1016"/>
      <c r="AK51" s="1017"/>
      <c r="AL51" s="1018"/>
      <c r="AM51" s="1018"/>
      <c r="AN51" s="1018"/>
      <c r="AO51" s="1018"/>
      <c r="AP51" s="1018"/>
      <c r="AQ51" s="1018"/>
      <c r="AR51" s="1018"/>
      <c r="AS51" s="1018"/>
      <c r="AT51" s="1018"/>
      <c r="AU51" s="1018"/>
      <c r="AV51" s="1018"/>
      <c r="AW51" s="1018"/>
      <c r="AX51" s="1018"/>
      <c r="AY51" s="1018"/>
      <c r="AZ51" s="1019"/>
      <c r="BA51" s="1019"/>
      <c r="BB51" s="1019"/>
      <c r="BC51" s="1019"/>
      <c r="BD51" s="1019"/>
      <c r="BE51" s="1027"/>
      <c r="BF51" s="1027"/>
      <c r="BG51" s="1027"/>
      <c r="BH51" s="1027"/>
      <c r="BI51" s="1028"/>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x14ac:dyDescent="0.15">
      <c r="A52" s="212">
        <v>25</v>
      </c>
      <c r="B52" s="1032"/>
      <c r="C52" s="1033"/>
      <c r="D52" s="1033"/>
      <c r="E52" s="1033"/>
      <c r="F52" s="1033"/>
      <c r="G52" s="1033"/>
      <c r="H52" s="1033"/>
      <c r="I52" s="1033"/>
      <c r="J52" s="1033"/>
      <c r="K52" s="1033"/>
      <c r="L52" s="1033"/>
      <c r="M52" s="1033"/>
      <c r="N52" s="1033"/>
      <c r="O52" s="1033"/>
      <c r="P52" s="1034"/>
      <c r="Q52" s="1035"/>
      <c r="R52" s="1018"/>
      <c r="S52" s="1018"/>
      <c r="T52" s="1018"/>
      <c r="U52" s="1018"/>
      <c r="V52" s="1018"/>
      <c r="W52" s="1018"/>
      <c r="X52" s="1018"/>
      <c r="Y52" s="1018"/>
      <c r="Z52" s="1018"/>
      <c r="AA52" s="1018"/>
      <c r="AB52" s="1018"/>
      <c r="AC52" s="1018"/>
      <c r="AD52" s="1018"/>
      <c r="AE52" s="1036"/>
      <c r="AF52" s="1014"/>
      <c r="AG52" s="1015"/>
      <c r="AH52" s="1015"/>
      <c r="AI52" s="1015"/>
      <c r="AJ52" s="1016"/>
      <c r="AK52" s="1017"/>
      <c r="AL52" s="1018"/>
      <c r="AM52" s="1018"/>
      <c r="AN52" s="1018"/>
      <c r="AO52" s="1018"/>
      <c r="AP52" s="1018"/>
      <c r="AQ52" s="1018"/>
      <c r="AR52" s="1018"/>
      <c r="AS52" s="1018"/>
      <c r="AT52" s="1018"/>
      <c r="AU52" s="1018"/>
      <c r="AV52" s="1018"/>
      <c r="AW52" s="1018"/>
      <c r="AX52" s="1018"/>
      <c r="AY52" s="1018"/>
      <c r="AZ52" s="1019"/>
      <c r="BA52" s="1019"/>
      <c r="BB52" s="1019"/>
      <c r="BC52" s="1019"/>
      <c r="BD52" s="1019"/>
      <c r="BE52" s="1027"/>
      <c r="BF52" s="1027"/>
      <c r="BG52" s="1027"/>
      <c r="BH52" s="1027"/>
      <c r="BI52" s="1028"/>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x14ac:dyDescent="0.15">
      <c r="A53" s="212">
        <v>26</v>
      </c>
      <c r="B53" s="1032"/>
      <c r="C53" s="1033"/>
      <c r="D53" s="1033"/>
      <c r="E53" s="1033"/>
      <c r="F53" s="1033"/>
      <c r="G53" s="1033"/>
      <c r="H53" s="1033"/>
      <c r="I53" s="1033"/>
      <c r="J53" s="1033"/>
      <c r="K53" s="1033"/>
      <c r="L53" s="1033"/>
      <c r="M53" s="1033"/>
      <c r="N53" s="1033"/>
      <c r="O53" s="1033"/>
      <c r="P53" s="1034"/>
      <c r="Q53" s="1035"/>
      <c r="R53" s="1018"/>
      <c r="S53" s="1018"/>
      <c r="T53" s="1018"/>
      <c r="U53" s="1018"/>
      <c r="V53" s="1018"/>
      <c r="W53" s="1018"/>
      <c r="X53" s="1018"/>
      <c r="Y53" s="1018"/>
      <c r="Z53" s="1018"/>
      <c r="AA53" s="1018"/>
      <c r="AB53" s="1018"/>
      <c r="AC53" s="1018"/>
      <c r="AD53" s="1018"/>
      <c r="AE53" s="1036"/>
      <c r="AF53" s="1014"/>
      <c r="AG53" s="1015"/>
      <c r="AH53" s="1015"/>
      <c r="AI53" s="1015"/>
      <c r="AJ53" s="1016"/>
      <c r="AK53" s="1017"/>
      <c r="AL53" s="1018"/>
      <c r="AM53" s="1018"/>
      <c r="AN53" s="1018"/>
      <c r="AO53" s="1018"/>
      <c r="AP53" s="1018"/>
      <c r="AQ53" s="1018"/>
      <c r="AR53" s="1018"/>
      <c r="AS53" s="1018"/>
      <c r="AT53" s="1018"/>
      <c r="AU53" s="1018"/>
      <c r="AV53" s="1018"/>
      <c r="AW53" s="1018"/>
      <c r="AX53" s="1018"/>
      <c r="AY53" s="1018"/>
      <c r="AZ53" s="1019"/>
      <c r="BA53" s="1019"/>
      <c r="BB53" s="1019"/>
      <c r="BC53" s="1019"/>
      <c r="BD53" s="1019"/>
      <c r="BE53" s="1027"/>
      <c r="BF53" s="1027"/>
      <c r="BG53" s="1027"/>
      <c r="BH53" s="1027"/>
      <c r="BI53" s="1028"/>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x14ac:dyDescent="0.15">
      <c r="A54" s="212">
        <v>27</v>
      </c>
      <c r="B54" s="1032"/>
      <c r="C54" s="1033"/>
      <c r="D54" s="1033"/>
      <c r="E54" s="1033"/>
      <c r="F54" s="1033"/>
      <c r="G54" s="1033"/>
      <c r="H54" s="1033"/>
      <c r="I54" s="1033"/>
      <c r="J54" s="1033"/>
      <c r="K54" s="1033"/>
      <c r="L54" s="1033"/>
      <c r="M54" s="1033"/>
      <c r="N54" s="1033"/>
      <c r="O54" s="1033"/>
      <c r="P54" s="1034"/>
      <c r="Q54" s="1035"/>
      <c r="R54" s="1018"/>
      <c r="S54" s="1018"/>
      <c r="T54" s="1018"/>
      <c r="U54" s="1018"/>
      <c r="V54" s="1018"/>
      <c r="W54" s="1018"/>
      <c r="X54" s="1018"/>
      <c r="Y54" s="1018"/>
      <c r="Z54" s="1018"/>
      <c r="AA54" s="1018"/>
      <c r="AB54" s="1018"/>
      <c r="AC54" s="1018"/>
      <c r="AD54" s="1018"/>
      <c r="AE54" s="1036"/>
      <c r="AF54" s="1014"/>
      <c r="AG54" s="1015"/>
      <c r="AH54" s="1015"/>
      <c r="AI54" s="1015"/>
      <c r="AJ54" s="1016"/>
      <c r="AK54" s="1017"/>
      <c r="AL54" s="1018"/>
      <c r="AM54" s="1018"/>
      <c r="AN54" s="1018"/>
      <c r="AO54" s="1018"/>
      <c r="AP54" s="1018"/>
      <c r="AQ54" s="1018"/>
      <c r="AR54" s="1018"/>
      <c r="AS54" s="1018"/>
      <c r="AT54" s="1018"/>
      <c r="AU54" s="1018"/>
      <c r="AV54" s="1018"/>
      <c r="AW54" s="1018"/>
      <c r="AX54" s="1018"/>
      <c r="AY54" s="1018"/>
      <c r="AZ54" s="1019"/>
      <c r="BA54" s="1019"/>
      <c r="BB54" s="1019"/>
      <c r="BC54" s="1019"/>
      <c r="BD54" s="1019"/>
      <c r="BE54" s="1027"/>
      <c r="BF54" s="1027"/>
      <c r="BG54" s="1027"/>
      <c r="BH54" s="1027"/>
      <c r="BI54" s="1028"/>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x14ac:dyDescent="0.15">
      <c r="A55" s="212">
        <v>28</v>
      </c>
      <c r="B55" s="1032"/>
      <c r="C55" s="1033"/>
      <c r="D55" s="1033"/>
      <c r="E55" s="1033"/>
      <c r="F55" s="1033"/>
      <c r="G55" s="1033"/>
      <c r="H55" s="1033"/>
      <c r="I55" s="1033"/>
      <c r="J55" s="1033"/>
      <c r="K55" s="1033"/>
      <c r="L55" s="1033"/>
      <c r="M55" s="1033"/>
      <c r="N55" s="1033"/>
      <c r="O55" s="1033"/>
      <c r="P55" s="1034"/>
      <c r="Q55" s="1035"/>
      <c r="R55" s="1018"/>
      <c r="S55" s="1018"/>
      <c r="T55" s="1018"/>
      <c r="U55" s="1018"/>
      <c r="V55" s="1018"/>
      <c r="W55" s="1018"/>
      <c r="X55" s="1018"/>
      <c r="Y55" s="1018"/>
      <c r="Z55" s="1018"/>
      <c r="AA55" s="1018"/>
      <c r="AB55" s="1018"/>
      <c r="AC55" s="1018"/>
      <c r="AD55" s="1018"/>
      <c r="AE55" s="1036"/>
      <c r="AF55" s="1014"/>
      <c r="AG55" s="1015"/>
      <c r="AH55" s="1015"/>
      <c r="AI55" s="1015"/>
      <c r="AJ55" s="1016"/>
      <c r="AK55" s="1017"/>
      <c r="AL55" s="1018"/>
      <c r="AM55" s="1018"/>
      <c r="AN55" s="1018"/>
      <c r="AO55" s="1018"/>
      <c r="AP55" s="1018"/>
      <c r="AQ55" s="1018"/>
      <c r="AR55" s="1018"/>
      <c r="AS55" s="1018"/>
      <c r="AT55" s="1018"/>
      <c r="AU55" s="1018"/>
      <c r="AV55" s="1018"/>
      <c r="AW55" s="1018"/>
      <c r="AX55" s="1018"/>
      <c r="AY55" s="1018"/>
      <c r="AZ55" s="1019"/>
      <c r="BA55" s="1019"/>
      <c r="BB55" s="1019"/>
      <c r="BC55" s="1019"/>
      <c r="BD55" s="1019"/>
      <c r="BE55" s="1027"/>
      <c r="BF55" s="1027"/>
      <c r="BG55" s="1027"/>
      <c r="BH55" s="1027"/>
      <c r="BI55" s="1028"/>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x14ac:dyDescent="0.15">
      <c r="A56" s="212">
        <v>29</v>
      </c>
      <c r="B56" s="1032"/>
      <c r="C56" s="1033"/>
      <c r="D56" s="1033"/>
      <c r="E56" s="1033"/>
      <c r="F56" s="1033"/>
      <c r="G56" s="1033"/>
      <c r="H56" s="1033"/>
      <c r="I56" s="1033"/>
      <c r="J56" s="1033"/>
      <c r="K56" s="1033"/>
      <c r="L56" s="1033"/>
      <c r="M56" s="1033"/>
      <c r="N56" s="1033"/>
      <c r="O56" s="1033"/>
      <c r="P56" s="1034"/>
      <c r="Q56" s="1035"/>
      <c r="R56" s="1018"/>
      <c r="S56" s="1018"/>
      <c r="T56" s="1018"/>
      <c r="U56" s="1018"/>
      <c r="V56" s="1018"/>
      <c r="W56" s="1018"/>
      <c r="X56" s="1018"/>
      <c r="Y56" s="1018"/>
      <c r="Z56" s="1018"/>
      <c r="AA56" s="1018"/>
      <c r="AB56" s="1018"/>
      <c r="AC56" s="1018"/>
      <c r="AD56" s="1018"/>
      <c r="AE56" s="1036"/>
      <c r="AF56" s="1014"/>
      <c r="AG56" s="1015"/>
      <c r="AH56" s="1015"/>
      <c r="AI56" s="1015"/>
      <c r="AJ56" s="1016"/>
      <c r="AK56" s="1017"/>
      <c r="AL56" s="1018"/>
      <c r="AM56" s="1018"/>
      <c r="AN56" s="1018"/>
      <c r="AO56" s="1018"/>
      <c r="AP56" s="1018"/>
      <c r="AQ56" s="1018"/>
      <c r="AR56" s="1018"/>
      <c r="AS56" s="1018"/>
      <c r="AT56" s="1018"/>
      <c r="AU56" s="1018"/>
      <c r="AV56" s="1018"/>
      <c r="AW56" s="1018"/>
      <c r="AX56" s="1018"/>
      <c r="AY56" s="1018"/>
      <c r="AZ56" s="1019"/>
      <c r="BA56" s="1019"/>
      <c r="BB56" s="1019"/>
      <c r="BC56" s="1019"/>
      <c r="BD56" s="1019"/>
      <c r="BE56" s="1027"/>
      <c r="BF56" s="1027"/>
      <c r="BG56" s="1027"/>
      <c r="BH56" s="1027"/>
      <c r="BI56" s="1028"/>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x14ac:dyDescent="0.15">
      <c r="A57" s="212">
        <v>30</v>
      </c>
      <c r="B57" s="1032"/>
      <c r="C57" s="1033"/>
      <c r="D57" s="1033"/>
      <c r="E57" s="1033"/>
      <c r="F57" s="1033"/>
      <c r="G57" s="1033"/>
      <c r="H57" s="1033"/>
      <c r="I57" s="1033"/>
      <c r="J57" s="1033"/>
      <c r="K57" s="1033"/>
      <c r="L57" s="1033"/>
      <c r="M57" s="1033"/>
      <c r="N57" s="1033"/>
      <c r="O57" s="1033"/>
      <c r="P57" s="1034"/>
      <c r="Q57" s="1035"/>
      <c r="R57" s="1018"/>
      <c r="S57" s="1018"/>
      <c r="T57" s="1018"/>
      <c r="U57" s="1018"/>
      <c r="V57" s="1018"/>
      <c r="W57" s="1018"/>
      <c r="X57" s="1018"/>
      <c r="Y57" s="1018"/>
      <c r="Z57" s="1018"/>
      <c r="AA57" s="1018"/>
      <c r="AB57" s="1018"/>
      <c r="AC57" s="1018"/>
      <c r="AD57" s="1018"/>
      <c r="AE57" s="1036"/>
      <c r="AF57" s="1014"/>
      <c r="AG57" s="1015"/>
      <c r="AH57" s="1015"/>
      <c r="AI57" s="1015"/>
      <c r="AJ57" s="1016"/>
      <c r="AK57" s="1017"/>
      <c r="AL57" s="1018"/>
      <c r="AM57" s="1018"/>
      <c r="AN57" s="1018"/>
      <c r="AO57" s="1018"/>
      <c r="AP57" s="1018"/>
      <c r="AQ57" s="1018"/>
      <c r="AR57" s="1018"/>
      <c r="AS57" s="1018"/>
      <c r="AT57" s="1018"/>
      <c r="AU57" s="1018"/>
      <c r="AV57" s="1018"/>
      <c r="AW57" s="1018"/>
      <c r="AX57" s="1018"/>
      <c r="AY57" s="1018"/>
      <c r="AZ57" s="1019"/>
      <c r="BA57" s="1019"/>
      <c r="BB57" s="1019"/>
      <c r="BC57" s="1019"/>
      <c r="BD57" s="1019"/>
      <c r="BE57" s="1027"/>
      <c r="BF57" s="1027"/>
      <c r="BG57" s="1027"/>
      <c r="BH57" s="1027"/>
      <c r="BI57" s="1028"/>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x14ac:dyDescent="0.15">
      <c r="A58" s="212">
        <v>31</v>
      </c>
      <c r="B58" s="1032"/>
      <c r="C58" s="1033"/>
      <c r="D58" s="1033"/>
      <c r="E58" s="1033"/>
      <c r="F58" s="1033"/>
      <c r="G58" s="1033"/>
      <c r="H58" s="1033"/>
      <c r="I58" s="1033"/>
      <c r="J58" s="1033"/>
      <c r="K58" s="1033"/>
      <c r="L58" s="1033"/>
      <c r="M58" s="1033"/>
      <c r="N58" s="1033"/>
      <c r="O58" s="1033"/>
      <c r="P58" s="1034"/>
      <c r="Q58" s="1035"/>
      <c r="R58" s="1018"/>
      <c r="S58" s="1018"/>
      <c r="T58" s="1018"/>
      <c r="U58" s="1018"/>
      <c r="V58" s="1018"/>
      <c r="W58" s="1018"/>
      <c r="X58" s="1018"/>
      <c r="Y58" s="1018"/>
      <c r="Z58" s="1018"/>
      <c r="AA58" s="1018"/>
      <c r="AB58" s="1018"/>
      <c r="AC58" s="1018"/>
      <c r="AD58" s="1018"/>
      <c r="AE58" s="1036"/>
      <c r="AF58" s="1014"/>
      <c r="AG58" s="1015"/>
      <c r="AH58" s="1015"/>
      <c r="AI58" s="1015"/>
      <c r="AJ58" s="1016"/>
      <c r="AK58" s="1017"/>
      <c r="AL58" s="1018"/>
      <c r="AM58" s="1018"/>
      <c r="AN58" s="1018"/>
      <c r="AO58" s="1018"/>
      <c r="AP58" s="1018"/>
      <c r="AQ58" s="1018"/>
      <c r="AR58" s="1018"/>
      <c r="AS58" s="1018"/>
      <c r="AT58" s="1018"/>
      <c r="AU58" s="1018"/>
      <c r="AV58" s="1018"/>
      <c r="AW58" s="1018"/>
      <c r="AX58" s="1018"/>
      <c r="AY58" s="1018"/>
      <c r="AZ58" s="1019"/>
      <c r="BA58" s="1019"/>
      <c r="BB58" s="1019"/>
      <c r="BC58" s="1019"/>
      <c r="BD58" s="1019"/>
      <c r="BE58" s="1027"/>
      <c r="BF58" s="1027"/>
      <c r="BG58" s="1027"/>
      <c r="BH58" s="1027"/>
      <c r="BI58" s="1028"/>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x14ac:dyDescent="0.15">
      <c r="A59" s="212">
        <v>32</v>
      </c>
      <c r="B59" s="1032"/>
      <c r="C59" s="1033"/>
      <c r="D59" s="1033"/>
      <c r="E59" s="1033"/>
      <c r="F59" s="1033"/>
      <c r="G59" s="1033"/>
      <c r="H59" s="1033"/>
      <c r="I59" s="1033"/>
      <c r="J59" s="1033"/>
      <c r="K59" s="1033"/>
      <c r="L59" s="1033"/>
      <c r="M59" s="1033"/>
      <c r="N59" s="1033"/>
      <c r="O59" s="1033"/>
      <c r="P59" s="1034"/>
      <c r="Q59" s="1035"/>
      <c r="R59" s="1018"/>
      <c r="S59" s="1018"/>
      <c r="T59" s="1018"/>
      <c r="U59" s="1018"/>
      <c r="V59" s="1018"/>
      <c r="W59" s="1018"/>
      <c r="X59" s="1018"/>
      <c r="Y59" s="1018"/>
      <c r="Z59" s="1018"/>
      <c r="AA59" s="1018"/>
      <c r="AB59" s="1018"/>
      <c r="AC59" s="1018"/>
      <c r="AD59" s="1018"/>
      <c r="AE59" s="1036"/>
      <c r="AF59" s="1014"/>
      <c r="AG59" s="1015"/>
      <c r="AH59" s="1015"/>
      <c r="AI59" s="1015"/>
      <c r="AJ59" s="1016"/>
      <c r="AK59" s="1017"/>
      <c r="AL59" s="1018"/>
      <c r="AM59" s="1018"/>
      <c r="AN59" s="1018"/>
      <c r="AO59" s="1018"/>
      <c r="AP59" s="1018"/>
      <c r="AQ59" s="1018"/>
      <c r="AR59" s="1018"/>
      <c r="AS59" s="1018"/>
      <c r="AT59" s="1018"/>
      <c r="AU59" s="1018"/>
      <c r="AV59" s="1018"/>
      <c r="AW59" s="1018"/>
      <c r="AX59" s="1018"/>
      <c r="AY59" s="1018"/>
      <c r="AZ59" s="1019"/>
      <c r="BA59" s="1019"/>
      <c r="BB59" s="1019"/>
      <c r="BC59" s="1019"/>
      <c r="BD59" s="1019"/>
      <c r="BE59" s="1027"/>
      <c r="BF59" s="1027"/>
      <c r="BG59" s="1027"/>
      <c r="BH59" s="1027"/>
      <c r="BI59" s="1028"/>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x14ac:dyDescent="0.15">
      <c r="A60" s="212">
        <v>33</v>
      </c>
      <c r="B60" s="1032"/>
      <c r="C60" s="1033"/>
      <c r="D60" s="1033"/>
      <c r="E60" s="1033"/>
      <c r="F60" s="1033"/>
      <c r="G60" s="1033"/>
      <c r="H60" s="1033"/>
      <c r="I60" s="1033"/>
      <c r="J60" s="1033"/>
      <c r="K60" s="1033"/>
      <c r="L60" s="1033"/>
      <c r="M60" s="1033"/>
      <c r="N60" s="1033"/>
      <c r="O60" s="1033"/>
      <c r="P60" s="1034"/>
      <c r="Q60" s="1035"/>
      <c r="R60" s="1018"/>
      <c r="S60" s="1018"/>
      <c r="T60" s="1018"/>
      <c r="U60" s="1018"/>
      <c r="V60" s="1018"/>
      <c r="W60" s="1018"/>
      <c r="X60" s="1018"/>
      <c r="Y60" s="1018"/>
      <c r="Z60" s="1018"/>
      <c r="AA60" s="1018"/>
      <c r="AB60" s="1018"/>
      <c r="AC60" s="1018"/>
      <c r="AD60" s="1018"/>
      <c r="AE60" s="1036"/>
      <c r="AF60" s="1014"/>
      <c r="AG60" s="1015"/>
      <c r="AH60" s="1015"/>
      <c r="AI60" s="1015"/>
      <c r="AJ60" s="1016"/>
      <c r="AK60" s="1017"/>
      <c r="AL60" s="1018"/>
      <c r="AM60" s="1018"/>
      <c r="AN60" s="1018"/>
      <c r="AO60" s="1018"/>
      <c r="AP60" s="1018"/>
      <c r="AQ60" s="1018"/>
      <c r="AR60" s="1018"/>
      <c r="AS60" s="1018"/>
      <c r="AT60" s="1018"/>
      <c r="AU60" s="1018"/>
      <c r="AV60" s="1018"/>
      <c r="AW60" s="1018"/>
      <c r="AX60" s="1018"/>
      <c r="AY60" s="1018"/>
      <c r="AZ60" s="1019"/>
      <c r="BA60" s="1019"/>
      <c r="BB60" s="1019"/>
      <c r="BC60" s="1019"/>
      <c r="BD60" s="1019"/>
      <c r="BE60" s="1027"/>
      <c r="BF60" s="1027"/>
      <c r="BG60" s="1027"/>
      <c r="BH60" s="1027"/>
      <c r="BI60" s="1028"/>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x14ac:dyDescent="0.2">
      <c r="A61" s="212">
        <v>34</v>
      </c>
      <c r="B61" s="1032"/>
      <c r="C61" s="1033"/>
      <c r="D61" s="1033"/>
      <c r="E61" s="1033"/>
      <c r="F61" s="1033"/>
      <c r="G61" s="1033"/>
      <c r="H61" s="1033"/>
      <c r="I61" s="1033"/>
      <c r="J61" s="1033"/>
      <c r="K61" s="1033"/>
      <c r="L61" s="1033"/>
      <c r="M61" s="1033"/>
      <c r="N61" s="1033"/>
      <c r="O61" s="1033"/>
      <c r="P61" s="1034"/>
      <c r="Q61" s="1035"/>
      <c r="R61" s="1018"/>
      <c r="S61" s="1018"/>
      <c r="T61" s="1018"/>
      <c r="U61" s="1018"/>
      <c r="V61" s="1018"/>
      <c r="W61" s="1018"/>
      <c r="X61" s="1018"/>
      <c r="Y61" s="1018"/>
      <c r="Z61" s="1018"/>
      <c r="AA61" s="1018"/>
      <c r="AB61" s="1018"/>
      <c r="AC61" s="1018"/>
      <c r="AD61" s="1018"/>
      <c r="AE61" s="1036"/>
      <c r="AF61" s="1014"/>
      <c r="AG61" s="1015"/>
      <c r="AH61" s="1015"/>
      <c r="AI61" s="1015"/>
      <c r="AJ61" s="1016"/>
      <c r="AK61" s="1017"/>
      <c r="AL61" s="1018"/>
      <c r="AM61" s="1018"/>
      <c r="AN61" s="1018"/>
      <c r="AO61" s="1018"/>
      <c r="AP61" s="1018"/>
      <c r="AQ61" s="1018"/>
      <c r="AR61" s="1018"/>
      <c r="AS61" s="1018"/>
      <c r="AT61" s="1018"/>
      <c r="AU61" s="1018"/>
      <c r="AV61" s="1018"/>
      <c r="AW61" s="1018"/>
      <c r="AX61" s="1018"/>
      <c r="AY61" s="1018"/>
      <c r="AZ61" s="1019"/>
      <c r="BA61" s="1019"/>
      <c r="BB61" s="1019"/>
      <c r="BC61" s="1019"/>
      <c r="BD61" s="1019"/>
      <c r="BE61" s="1027"/>
      <c r="BF61" s="1027"/>
      <c r="BG61" s="1027"/>
      <c r="BH61" s="1027"/>
      <c r="BI61" s="1028"/>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x14ac:dyDescent="0.15">
      <c r="A62" s="212">
        <v>35</v>
      </c>
      <c r="B62" s="1032"/>
      <c r="C62" s="1033"/>
      <c r="D62" s="1033"/>
      <c r="E62" s="1033"/>
      <c r="F62" s="1033"/>
      <c r="G62" s="1033"/>
      <c r="H62" s="1033"/>
      <c r="I62" s="1033"/>
      <c r="J62" s="1033"/>
      <c r="K62" s="1033"/>
      <c r="L62" s="1033"/>
      <c r="M62" s="1033"/>
      <c r="N62" s="1033"/>
      <c r="O62" s="1033"/>
      <c r="P62" s="1034"/>
      <c r="Q62" s="1035"/>
      <c r="R62" s="1018"/>
      <c r="S62" s="1018"/>
      <c r="T62" s="1018"/>
      <c r="U62" s="1018"/>
      <c r="V62" s="1018"/>
      <c r="W62" s="1018"/>
      <c r="X62" s="1018"/>
      <c r="Y62" s="1018"/>
      <c r="Z62" s="1018"/>
      <c r="AA62" s="1018"/>
      <c r="AB62" s="1018"/>
      <c r="AC62" s="1018"/>
      <c r="AD62" s="1018"/>
      <c r="AE62" s="1036"/>
      <c r="AF62" s="1014"/>
      <c r="AG62" s="1015"/>
      <c r="AH62" s="1015"/>
      <c r="AI62" s="1015"/>
      <c r="AJ62" s="1016"/>
      <c r="AK62" s="1017"/>
      <c r="AL62" s="1018"/>
      <c r="AM62" s="1018"/>
      <c r="AN62" s="1018"/>
      <c r="AO62" s="1018"/>
      <c r="AP62" s="1018"/>
      <c r="AQ62" s="1018"/>
      <c r="AR62" s="1018"/>
      <c r="AS62" s="1018"/>
      <c r="AT62" s="1018"/>
      <c r="AU62" s="1018"/>
      <c r="AV62" s="1018"/>
      <c r="AW62" s="1018"/>
      <c r="AX62" s="1018"/>
      <c r="AY62" s="1018"/>
      <c r="AZ62" s="1019"/>
      <c r="BA62" s="1019"/>
      <c r="BB62" s="1019"/>
      <c r="BC62" s="1019"/>
      <c r="BD62" s="1019"/>
      <c r="BE62" s="1027"/>
      <c r="BF62" s="1027"/>
      <c r="BG62" s="1027"/>
      <c r="BH62" s="1027"/>
      <c r="BI62" s="1028"/>
      <c r="BJ62" s="1029" t="s">
        <v>387</v>
      </c>
      <c r="BK62" s="1030"/>
      <c r="BL62" s="1030"/>
      <c r="BM62" s="1030"/>
      <c r="BN62" s="1031"/>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x14ac:dyDescent="0.2">
      <c r="A63" s="215" t="s">
        <v>368</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3"/>
      <c r="AF63" s="1024">
        <v>1767</v>
      </c>
      <c r="AG63" s="953"/>
      <c r="AH63" s="953"/>
      <c r="AI63" s="953"/>
      <c r="AJ63" s="1025"/>
      <c r="AK63" s="1026"/>
      <c r="AL63" s="957"/>
      <c r="AM63" s="957"/>
      <c r="AN63" s="957"/>
      <c r="AO63" s="957"/>
      <c r="AP63" s="953">
        <v>9770</v>
      </c>
      <c r="AQ63" s="953"/>
      <c r="AR63" s="953"/>
      <c r="AS63" s="953"/>
      <c r="AT63" s="953"/>
      <c r="AU63" s="953">
        <v>6809</v>
      </c>
      <c r="AV63" s="953"/>
      <c r="AW63" s="953"/>
      <c r="AX63" s="953"/>
      <c r="AY63" s="953"/>
      <c r="AZ63" s="1020"/>
      <c r="BA63" s="1020"/>
      <c r="BB63" s="1020"/>
      <c r="BC63" s="1020"/>
      <c r="BD63" s="1020"/>
      <c r="BE63" s="954"/>
      <c r="BF63" s="954"/>
      <c r="BG63" s="954"/>
      <c r="BH63" s="954"/>
      <c r="BI63" s="955"/>
      <c r="BJ63" s="1021" t="s">
        <v>112</v>
      </c>
      <c r="BK63" s="945"/>
      <c r="BL63" s="945"/>
      <c r="BM63" s="945"/>
      <c r="BN63" s="1022"/>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x14ac:dyDescent="0.15">
      <c r="A66" s="990" t="s">
        <v>390</v>
      </c>
      <c r="B66" s="991"/>
      <c r="C66" s="991"/>
      <c r="D66" s="991"/>
      <c r="E66" s="991"/>
      <c r="F66" s="991"/>
      <c r="G66" s="991"/>
      <c r="H66" s="991"/>
      <c r="I66" s="991"/>
      <c r="J66" s="991"/>
      <c r="K66" s="991"/>
      <c r="L66" s="991"/>
      <c r="M66" s="991"/>
      <c r="N66" s="991"/>
      <c r="O66" s="991"/>
      <c r="P66" s="992"/>
      <c r="Q66" s="996" t="s">
        <v>372</v>
      </c>
      <c r="R66" s="997"/>
      <c r="S66" s="997"/>
      <c r="T66" s="997"/>
      <c r="U66" s="998"/>
      <c r="V66" s="996" t="s">
        <v>373</v>
      </c>
      <c r="W66" s="997"/>
      <c r="X66" s="997"/>
      <c r="Y66" s="997"/>
      <c r="Z66" s="998"/>
      <c r="AA66" s="996" t="s">
        <v>374</v>
      </c>
      <c r="AB66" s="997"/>
      <c r="AC66" s="997"/>
      <c r="AD66" s="997"/>
      <c r="AE66" s="998"/>
      <c r="AF66" s="1002" t="s">
        <v>375</v>
      </c>
      <c r="AG66" s="1003"/>
      <c r="AH66" s="1003"/>
      <c r="AI66" s="1003"/>
      <c r="AJ66" s="1004"/>
      <c r="AK66" s="996" t="s">
        <v>376</v>
      </c>
      <c r="AL66" s="991"/>
      <c r="AM66" s="991"/>
      <c r="AN66" s="991"/>
      <c r="AO66" s="992"/>
      <c r="AP66" s="996" t="s">
        <v>377</v>
      </c>
      <c r="AQ66" s="997"/>
      <c r="AR66" s="997"/>
      <c r="AS66" s="997"/>
      <c r="AT66" s="998"/>
      <c r="AU66" s="996" t="s">
        <v>391</v>
      </c>
      <c r="AV66" s="997"/>
      <c r="AW66" s="997"/>
      <c r="AX66" s="997"/>
      <c r="AY66" s="998"/>
      <c r="AZ66" s="996" t="s">
        <v>355</v>
      </c>
      <c r="BA66" s="997"/>
      <c r="BB66" s="997"/>
      <c r="BC66" s="997"/>
      <c r="BD66" s="1012"/>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80" t="s">
        <v>533</v>
      </c>
      <c r="C68" s="981"/>
      <c r="D68" s="981"/>
      <c r="E68" s="981"/>
      <c r="F68" s="981"/>
      <c r="G68" s="981"/>
      <c r="H68" s="981"/>
      <c r="I68" s="981"/>
      <c r="J68" s="981"/>
      <c r="K68" s="981"/>
      <c r="L68" s="981"/>
      <c r="M68" s="981"/>
      <c r="N68" s="981"/>
      <c r="O68" s="981"/>
      <c r="P68" s="982"/>
      <c r="Q68" s="983">
        <v>10681</v>
      </c>
      <c r="R68" s="977"/>
      <c r="S68" s="977"/>
      <c r="T68" s="977"/>
      <c r="U68" s="977"/>
      <c r="V68" s="977">
        <v>10557</v>
      </c>
      <c r="W68" s="977"/>
      <c r="X68" s="977"/>
      <c r="Y68" s="977"/>
      <c r="Z68" s="977"/>
      <c r="AA68" s="977">
        <v>124</v>
      </c>
      <c r="AB68" s="977"/>
      <c r="AC68" s="977"/>
      <c r="AD68" s="977"/>
      <c r="AE68" s="977"/>
      <c r="AF68" s="977">
        <v>124</v>
      </c>
      <c r="AG68" s="977"/>
      <c r="AH68" s="977"/>
      <c r="AI68" s="977"/>
      <c r="AJ68" s="977"/>
      <c r="AK68" s="977">
        <v>2910</v>
      </c>
      <c r="AL68" s="977"/>
      <c r="AM68" s="977"/>
      <c r="AN68" s="977"/>
      <c r="AO68" s="977"/>
      <c r="AP68" s="977" t="s">
        <v>539</v>
      </c>
      <c r="AQ68" s="977"/>
      <c r="AR68" s="977"/>
      <c r="AS68" s="977"/>
      <c r="AT68" s="977"/>
      <c r="AU68" s="977" t="s">
        <v>540</v>
      </c>
      <c r="AV68" s="977"/>
      <c r="AW68" s="977"/>
      <c r="AX68" s="977"/>
      <c r="AY68" s="977"/>
      <c r="AZ68" s="978"/>
      <c r="BA68" s="978"/>
      <c r="BB68" s="978"/>
      <c r="BC68" s="978"/>
      <c r="BD68" s="979"/>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534</v>
      </c>
      <c r="C69" s="969"/>
      <c r="D69" s="969"/>
      <c r="E69" s="969"/>
      <c r="F69" s="969"/>
      <c r="G69" s="969"/>
      <c r="H69" s="969"/>
      <c r="I69" s="969"/>
      <c r="J69" s="969"/>
      <c r="K69" s="969"/>
      <c r="L69" s="969"/>
      <c r="M69" s="969"/>
      <c r="N69" s="969"/>
      <c r="O69" s="969"/>
      <c r="P69" s="970"/>
      <c r="Q69" s="971">
        <v>401</v>
      </c>
      <c r="R69" s="965"/>
      <c r="S69" s="965"/>
      <c r="T69" s="965"/>
      <c r="U69" s="965"/>
      <c r="V69" s="965">
        <v>381</v>
      </c>
      <c r="W69" s="965"/>
      <c r="X69" s="965"/>
      <c r="Y69" s="965"/>
      <c r="Z69" s="965"/>
      <c r="AA69" s="965">
        <v>20</v>
      </c>
      <c r="AB69" s="965"/>
      <c r="AC69" s="965"/>
      <c r="AD69" s="965"/>
      <c r="AE69" s="965"/>
      <c r="AF69" s="965">
        <v>20</v>
      </c>
      <c r="AG69" s="965"/>
      <c r="AH69" s="965"/>
      <c r="AI69" s="965"/>
      <c r="AJ69" s="965"/>
      <c r="AK69" s="965" t="s">
        <v>539</v>
      </c>
      <c r="AL69" s="965"/>
      <c r="AM69" s="965"/>
      <c r="AN69" s="965"/>
      <c r="AO69" s="965"/>
      <c r="AP69" s="965" t="s">
        <v>539</v>
      </c>
      <c r="AQ69" s="965"/>
      <c r="AR69" s="965"/>
      <c r="AS69" s="965"/>
      <c r="AT69" s="965"/>
      <c r="AU69" s="965" t="s">
        <v>539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535</v>
      </c>
      <c r="C70" s="969"/>
      <c r="D70" s="969"/>
      <c r="E70" s="969"/>
      <c r="F70" s="969"/>
      <c r="G70" s="969"/>
      <c r="H70" s="969"/>
      <c r="I70" s="969"/>
      <c r="J70" s="969"/>
      <c r="K70" s="969"/>
      <c r="L70" s="969"/>
      <c r="M70" s="969"/>
      <c r="N70" s="969"/>
      <c r="O70" s="969"/>
      <c r="P70" s="970"/>
      <c r="Q70" s="971">
        <v>2880</v>
      </c>
      <c r="R70" s="965"/>
      <c r="S70" s="965"/>
      <c r="T70" s="965"/>
      <c r="U70" s="965"/>
      <c r="V70" s="965">
        <v>2714</v>
      </c>
      <c r="W70" s="965"/>
      <c r="X70" s="965"/>
      <c r="Y70" s="965"/>
      <c r="Z70" s="965"/>
      <c r="AA70" s="965">
        <v>166</v>
      </c>
      <c r="AB70" s="965"/>
      <c r="AC70" s="965"/>
      <c r="AD70" s="965"/>
      <c r="AE70" s="965"/>
      <c r="AF70" s="965">
        <v>140</v>
      </c>
      <c r="AG70" s="965"/>
      <c r="AH70" s="965"/>
      <c r="AI70" s="965"/>
      <c r="AJ70" s="965"/>
      <c r="AK70" s="965" t="s">
        <v>539</v>
      </c>
      <c r="AL70" s="965"/>
      <c r="AM70" s="965"/>
      <c r="AN70" s="965"/>
      <c r="AO70" s="965"/>
      <c r="AP70" s="965">
        <v>4643</v>
      </c>
      <c r="AQ70" s="965"/>
      <c r="AR70" s="965"/>
      <c r="AS70" s="965"/>
      <c r="AT70" s="965"/>
      <c r="AU70" s="965">
        <v>1648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536</v>
      </c>
      <c r="C71" s="969"/>
      <c r="D71" s="969"/>
      <c r="E71" s="969"/>
      <c r="F71" s="969"/>
      <c r="G71" s="969"/>
      <c r="H71" s="969"/>
      <c r="I71" s="969"/>
      <c r="J71" s="969"/>
      <c r="K71" s="969"/>
      <c r="L71" s="969"/>
      <c r="M71" s="969"/>
      <c r="N71" s="969"/>
      <c r="O71" s="969"/>
      <c r="P71" s="970"/>
      <c r="Q71" s="971">
        <v>4724</v>
      </c>
      <c r="R71" s="965"/>
      <c r="S71" s="965"/>
      <c r="T71" s="965"/>
      <c r="U71" s="965"/>
      <c r="V71" s="965">
        <v>4556</v>
      </c>
      <c r="W71" s="965"/>
      <c r="X71" s="965"/>
      <c r="Y71" s="965"/>
      <c r="Z71" s="965"/>
      <c r="AA71" s="965">
        <v>168</v>
      </c>
      <c r="AB71" s="965"/>
      <c r="AC71" s="965"/>
      <c r="AD71" s="965"/>
      <c r="AE71" s="965"/>
      <c r="AF71" s="965">
        <v>168</v>
      </c>
      <c r="AG71" s="965"/>
      <c r="AH71" s="965"/>
      <c r="AI71" s="965"/>
      <c r="AJ71" s="965"/>
      <c r="AK71" s="965" t="s">
        <v>539</v>
      </c>
      <c r="AL71" s="965"/>
      <c r="AM71" s="965"/>
      <c r="AN71" s="965"/>
      <c r="AO71" s="965"/>
      <c r="AP71" s="965" t="s">
        <v>539</v>
      </c>
      <c r="AQ71" s="965"/>
      <c r="AR71" s="965"/>
      <c r="AS71" s="965"/>
      <c r="AT71" s="965"/>
      <c r="AU71" s="965" t="s">
        <v>539</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38.25" customHeight="1" x14ac:dyDescent="0.15">
      <c r="A72" s="212">
        <v>5</v>
      </c>
      <c r="B72" s="976" t="s">
        <v>537</v>
      </c>
      <c r="C72" s="969"/>
      <c r="D72" s="969"/>
      <c r="E72" s="969"/>
      <c r="F72" s="969"/>
      <c r="G72" s="969"/>
      <c r="H72" s="969"/>
      <c r="I72" s="969"/>
      <c r="J72" s="969"/>
      <c r="K72" s="969"/>
      <c r="L72" s="969"/>
      <c r="M72" s="969"/>
      <c r="N72" s="969"/>
      <c r="O72" s="969"/>
      <c r="P72" s="970"/>
      <c r="Q72" s="971">
        <v>5273</v>
      </c>
      <c r="R72" s="965"/>
      <c r="S72" s="965"/>
      <c r="T72" s="965"/>
      <c r="U72" s="965"/>
      <c r="V72" s="965">
        <v>5224</v>
      </c>
      <c r="W72" s="965"/>
      <c r="X72" s="965"/>
      <c r="Y72" s="965"/>
      <c r="Z72" s="965"/>
      <c r="AA72" s="965">
        <v>49</v>
      </c>
      <c r="AB72" s="965"/>
      <c r="AC72" s="965"/>
      <c r="AD72" s="965"/>
      <c r="AE72" s="965"/>
      <c r="AF72" s="965">
        <v>49</v>
      </c>
      <c r="AG72" s="965"/>
      <c r="AH72" s="965"/>
      <c r="AI72" s="965"/>
      <c r="AJ72" s="965"/>
      <c r="AK72" s="965">
        <v>3719</v>
      </c>
      <c r="AL72" s="965"/>
      <c r="AM72" s="965"/>
      <c r="AN72" s="965"/>
      <c r="AO72" s="965"/>
      <c r="AP72" s="965" t="s">
        <v>539</v>
      </c>
      <c r="AQ72" s="965"/>
      <c r="AR72" s="965"/>
      <c r="AS72" s="965"/>
      <c r="AT72" s="965"/>
      <c r="AU72" s="965" t="s">
        <v>539</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39" customHeight="1" x14ac:dyDescent="0.15">
      <c r="A73" s="212">
        <v>6</v>
      </c>
      <c r="B73" s="976" t="s">
        <v>538</v>
      </c>
      <c r="C73" s="969"/>
      <c r="D73" s="969"/>
      <c r="E73" s="969"/>
      <c r="F73" s="969"/>
      <c r="G73" s="969"/>
      <c r="H73" s="969"/>
      <c r="I73" s="969"/>
      <c r="J73" s="969"/>
      <c r="K73" s="969"/>
      <c r="L73" s="969"/>
      <c r="M73" s="969"/>
      <c r="N73" s="969"/>
      <c r="O73" s="969"/>
      <c r="P73" s="970"/>
      <c r="Q73" s="971">
        <v>696752</v>
      </c>
      <c r="R73" s="965"/>
      <c r="S73" s="965"/>
      <c r="T73" s="965"/>
      <c r="U73" s="965"/>
      <c r="V73" s="965">
        <v>677833</v>
      </c>
      <c r="W73" s="965"/>
      <c r="X73" s="965"/>
      <c r="Y73" s="965"/>
      <c r="Z73" s="965"/>
      <c r="AA73" s="965">
        <v>18919</v>
      </c>
      <c r="AB73" s="965"/>
      <c r="AC73" s="965"/>
      <c r="AD73" s="965"/>
      <c r="AE73" s="965"/>
      <c r="AF73" s="965">
        <v>18919</v>
      </c>
      <c r="AG73" s="965"/>
      <c r="AH73" s="965"/>
      <c r="AI73" s="965"/>
      <c r="AJ73" s="965"/>
      <c r="AK73" s="965">
        <v>3742</v>
      </c>
      <c r="AL73" s="965"/>
      <c r="AM73" s="965"/>
      <c r="AN73" s="965"/>
      <c r="AO73" s="965"/>
      <c r="AP73" s="965" t="s">
        <v>539</v>
      </c>
      <c r="AQ73" s="965"/>
      <c r="AR73" s="965"/>
      <c r="AS73" s="965"/>
      <c r="AT73" s="965"/>
      <c r="AU73" s="965" t="s">
        <v>539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19420</v>
      </c>
      <c r="AG88" s="953"/>
      <c r="AH88" s="953"/>
      <c r="AI88" s="953"/>
      <c r="AJ88" s="953"/>
      <c r="AK88" s="957"/>
      <c r="AL88" s="957"/>
      <c r="AM88" s="957"/>
      <c r="AN88" s="957"/>
      <c r="AO88" s="957"/>
      <c r="AP88" s="953">
        <v>4643</v>
      </c>
      <c r="AQ88" s="953"/>
      <c r="AR88" s="953"/>
      <c r="AS88" s="953"/>
      <c r="AT88" s="953"/>
      <c r="AU88" s="953">
        <v>1648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8</v>
      </c>
      <c r="CS102" s="945"/>
      <c r="CT102" s="945"/>
      <c r="CU102" s="945"/>
      <c r="CV102" s="946"/>
      <c r="CW102" s="944">
        <v>0</v>
      </c>
      <c r="CX102" s="945"/>
      <c r="CY102" s="945"/>
      <c r="CZ102" s="945"/>
      <c r="DA102" s="946"/>
      <c r="DB102" s="944">
        <v>0</v>
      </c>
      <c r="DC102" s="945"/>
      <c r="DD102" s="945"/>
      <c r="DE102" s="945"/>
      <c r="DF102" s="946"/>
      <c r="DG102" s="944" t="s">
        <v>539</v>
      </c>
      <c r="DH102" s="945"/>
      <c r="DI102" s="945"/>
      <c r="DJ102" s="945"/>
      <c r="DK102" s="946"/>
      <c r="DL102" s="944" t="s">
        <v>539</v>
      </c>
      <c r="DM102" s="945"/>
      <c r="DN102" s="945"/>
      <c r="DO102" s="945"/>
      <c r="DP102" s="946"/>
      <c r="DQ102" s="944" t="s">
        <v>539</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286</v>
      </c>
      <c r="AG109" s="886"/>
      <c r="AH109" s="886"/>
      <c r="AI109" s="886"/>
      <c r="AJ109" s="887"/>
      <c r="AK109" s="888" t="s">
        <v>285</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286</v>
      </c>
      <c r="BW109" s="886"/>
      <c r="BX109" s="886"/>
      <c r="BY109" s="886"/>
      <c r="BZ109" s="887"/>
      <c r="CA109" s="888" t="s">
        <v>285</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286</v>
      </c>
      <c r="DM109" s="886"/>
      <c r="DN109" s="886"/>
      <c r="DO109" s="886"/>
      <c r="DP109" s="887"/>
      <c r="DQ109" s="888" t="s">
        <v>285</v>
      </c>
      <c r="DR109" s="886"/>
      <c r="DS109" s="886"/>
      <c r="DT109" s="886"/>
      <c r="DU109" s="887"/>
      <c r="DV109" s="888" t="s">
        <v>402</v>
      </c>
      <c r="DW109" s="886"/>
      <c r="DX109" s="886"/>
      <c r="DY109" s="886"/>
      <c r="DZ109" s="917"/>
    </row>
    <row r="110" spans="1:131" s="197" customFormat="1" ht="26.25" customHeight="1" x14ac:dyDescent="0.15">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1480716</v>
      </c>
      <c r="AB110" s="871"/>
      <c r="AC110" s="871"/>
      <c r="AD110" s="871"/>
      <c r="AE110" s="872"/>
      <c r="AF110" s="873">
        <v>1434179</v>
      </c>
      <c r="AG110" s="871"/>
      <c r="AH110" s="871"/>
      <c r="AI110" s="871"/>
      <c r="AJ110" s="872"/>
      <c r="AK110" s="873">
        <v>1442790</v>
      </c>
      <c r="AL110" s="871"/>
      <c r="AM110" s="871"/>
      <c r="AN110" s="871"/>
      <c r="AO110" s="872"/>
      <c r="AP110" s="874">
        <v>13</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15270878</v>
      </c>
      <c r="BR110" s="798"/>
      <c r="BS110" s="798"/>
      <c r="BT110" s="798"/>
      <c r="BU110" s="798"/>
      <c r="BV110" s="798">
        <v>15798723</v>
      </c>
      <c r="BW110" s="798"/>
      <c r="BX110" s="798"/>
      <c r="BY110" s="798"/>
      <c r="BZ110" s="798"/>
      <c r="CA110" s="798">
        <v>16494127</v>
      </c>
      <c r="CB110" s="798"/>
      <c r="CC110" s="798"/>
      <c r="CD110" s="798"/>
      <c r="CE110" s="798"/>
      <c r="CF110" s="859">
        <v>148.4</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7330763</v>
      </c>
      <c r="BR112" s="769"/>
      <c r="BS112" s="769"/>
      <c r="BT112" s="769"/>
      <c r="BU112" s="769"/>
      <c r="BV112" s="769">
        <v>7094645</v>
      </c>
      <c r="BW112" s="769"/>
      <c r="BX112" s="769"/>
      <c r="BY112" s="769"/>
      <c r="BZ112" s="769"/>
      <c r="CA112" s="769">
        <v>6809430</v>
      </c>
      <c r="CB112" s="769"/>
      <c r="CC112" s="769"/>
      <c r="CD112" s="769"/>
      <c r="CE112" s="769"/>
      <c r="CF112" s="846">
        <v>61.3</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524508</v>
      </c>
      <c r="AB113" s="907"/>
      <c r="AC113" s="907"/>
      <c r="AD113" s="907"/>
      <c r="AE113" s="908"/>
      <c r="AF113" s="909">
        <v>546196</v>
      </c>
      <c r="AG113" s="907"/>
      <c r="AH113" s="907"/>
      <c r="AI113" s="907"/>
      <c r="AJ113" s="908"/>
      <c r="AK113" s="909">
        <v>551347</v>
      </c>
      <c r="AL113" s="907"/>
      <c r="AM113" s="907"/>
      <c r="AN113" s="907"/>
      <c r="AO113" s="908"/>
      <c r="AP113" s="910">
        <v>5</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1851965</v>
      </c>
      <c r="BR113" s="769"/>
      <c r="BS113" s="769"/>
      <c r="BT113" s="769"/>
      <c r="BU113" s="769"/>
      <c r="BV113" s="769">
        <v>1692895</v>
      </c>
      <c r="BW113" s="769"/>
      <c r="BX113" s="769"/>
      <c r="BY113" s="769"/>
      <c r="BZ113" s="769"/>
      <c r="CA113" s="769">
        <v>1648167</v>
      </c>
      <c r="CB113" s="769"/>
      <c r="CC113" s="769"/>
      <c r="CD113" s="769"/>
      <c r="CE113" s="769"/>
      <c r="CF113" s="846">
        <v>14.8</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151773</v>
      </c>
      <c r="AB114" s="782"/>
      <c r="AC114" s="782"/>
      <c r="AD114" s="782"/>
      <c r="AE114" s="783"/>
      <c r="AF114" s="784">
        <v>189197</v>
      </c>
      <c r="AG114" s="782"/>
      <c r="AH114" s="782"/>
      <c r="AI114" s="782"/>
      <c r="AJ114" s="783"/>
      <c r="AK114" s="784">
        <v>186006</v>
      </c>
      <c r="AL114" s="782"/>
      <c r="AM114" s="782"/>
      <c r="AN114" s="782"/>
      <c r="AO114" s="783"/>
      <c r="AP114" s="752">
        <v>1.7</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1712042</v>
      </c>
      <c r="BR114" s="769"/>
      <c r="BS114" s="769"/>
      <c r="BT114" s="769"/>
      <c r="BU114" s="769"/>
      <c r="BV114" s="769">
        <v>2159830</v>
      </c>
      <c r="BW114" s="769"/>
      <c r="BX114" s="769"/>
      <c r="BY114" s="769"/>
      <c r="BZ114" s="769"/>
      <c r="CA114" s="769">
        <v>2319425</v>
      </c>
      <c r="CB114" s="769"/>
      <c r="CC114" s="769"/>
      <c r="CD114" s="769"/>
      <c r="CE114" s="769"/>
      <c r="CF114" s="846">
        <v>20.9</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2156997</v>
      </c>
      <c r="AB117" s="893"/>
      <c r="AC117" s="893"/>
      <c r="AD117" s="893"/>
      <c r="AE117" s="894"/>
      <c r="AF117" s="896">
        <v>2169572</v>
      </c>
      <c r="AG117" s="893"/>
      <c r="AH117" s="893"/>
      <c r="AI117" s="893"/>
      <c r="AJ117" s="894"/>
      <c r="AK117" s="896">
        <v>2180143</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286</v>
      </c>
      <c r="AG118" s="886"/>
      <c r="AH118" s="886"/>
      <c r="AI118" s="886"/>
      <c r="AJ118" s="887"/>
      <c r="AK118" s="888" t="s">
        <v>285</v>
      </c>
      <c r="AL118" s="886"/>
      <c r="AM118" s="886"/>
      <c r="AN118" s="886"/>
      <c r="AO118" s="887"/>
      <c r="AP118" s="889" t="s">
        <v>402</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430</v>
      </c>
      <c r="BP118" s="836"/>
      <c r="BQ118" s="855">
        <v>26165648</v>
      </c>
      <c r="BR118" s="856"/>
      <c r="BS118" s="856"/>
      <c r="BT118" s="856"/>
      <c r="BU118" s="856"/>
      <c r="BV118" s="856">
        <v>26746093</v>
      </c>
      <c r="BW118" s="856"/>
      <c r="BX118" s="856"/>
      <c r="BY118" s="856"/>
      <c r="BZ118" s="856"/>
      <c r="CA118" s="856">
        <v>27271149</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5537175</v>
      </c>
      <c r="BR119" s="798"/>
      <c r="BS119" s="798"/>
      <c r="BT119" s="798"/>
      <c r="BU119" s="798"/>
      <c r="BV119" s="798">
        <v>5609581</v>
      </c>
      <c r="BW119" s="798"/>
      <c r="BX119" s="798"/>
      <c r="BY119" s="798"/>
      <c r="BZ119" s="798"/>
      <c r="CA119" s="798">
        <v>5776844</v>
      </c>
      <c r="CB119" s="798"/>
      <c r="CC119" s="798"/>
      <c r="CD119" s="798"/>
      <c r="CE119" s="798"/>
      <c r="CF119" s="859">
        <v>52</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7661601</v>
      </c>
      <c r="BR120" s="769"/>
      <c r="BS120" s="769"/>
      <c r="BT120" s="769"/>
      <c r="BU120" s="769"/>
      <c r="BV120" s="769">
        <v>8795051</v>
      </c>
      <c r="BW120" s="769"/>
      <c r="BX120" s="769"/>
      <c r="BY120" s="769"/>
      <c r="BZ120" s="769"/>
      <c r="CA120" s="769">
        <v>9633207</v>
      </c>
      <c r="CB120" s="769"/>
      <c r="CC120" s="769"/>
      <c r="CD120" s="769"/>
      <c r="CE120" s="769"/>
      <c r="CF120" s="846">
        <v>86.7</v>
      </c>
      <c r="CG120" s="847"/>
      <c r="CH120" s="847"/>
      <c r="CI120" s="847"/>
      <c r="CJ120" s="847"/>
      <c r="CK120" s="848" t="s">
        <v>436</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7320117</v>
      </c>
      <c r="DH120" s="798"/>
      <c r="DI120" s="798"/>
      <c r="DJ120" s="798"/>
      <c r="DK120" s="798"/>
      <c r="DL120" s="798">
        <v>7083371</v>
      </c>
      <c r="DM120" s="798"/>
      <c r="DN120" s="798"/>
      <c r="DO120" s="798"/>
      <c r="DP120" s="798"/>
      <c r="DQ120" s="798">
        <v>6794581</v>
      </c>
      <c r="DR120" s="798"/>
      <c r="DS120" s="798"/>
      <c r="DT120" s="798"/>
      <c r="DU120" s="798"/>
      <c r="DV120" s="799">
        <v>61.1</v>
      </c>
      <c r="DW120" s="799"/>
      <c r="DX120" s="799"/>
      <c r="DY120" s="799"/>
      <c r="DZ120" s="800"/>
    </row>
    <row r="121" spans="1:130" s="197" customFormat="1" ht="26.25" customHeight="1" x14ac:dyDescent="0.15">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15081121</v>
      </c>
      <c r="BR121" s="856"/>
      <c r="BS121" s="856"/>
      <c r="BT121" s="856"/>
      <c r="BU121" s="856"/>
      <c r="BV121" s="856">
        <v>15327286</v>
      </c>
      <c r="BW121" s="856"/>
      <c r="BX121" s="856"/>
      <c r="BY121" s="856"/>
      <c r="BZ121" s="856"/>
      <c r="CA121" s="856">
        <v>15825028</v>
      </c>
      <c r="CB121" s="856"/>
      <c r="CC121" s="856"/>
      <c r="CD121" s="856"/>
      <c r="CE121" s="856"/>
      <c r="CF121" s="857">
        <v>142.4</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10646</v>
      </c>
      <c r="DH121" s="769"/>
      <c r="DI121" s="769"/>
      <c r="DJ121" s="769"/>
      <c r="DK121" s="769"/>
      <c r="DL121" s="769">
        <v>11274</v>
      </c>
      <c r="DM121" s="769"/>
      <c r="DN121" s="769"/>
      <c r="DO121" s="769"/>
      <c r="DP121" s="769"/>
      <c r="DQ121" s="769">
        <v>14849</v>
      </c>
      <c r="DR121" s="769"/>
      <c r="DS121" s="769"/>
      <c r="DT121" s="769"/>
      <c r="DU121" s="769"/>
      <c r="DV121" s="821">
        <v>0.1</v>
      </c>
      <c r="DW121" s="821"/>
      <c r="DX121" s="821"/>
      <c r="DY121" s="821"/>
      <c r="DZ121" s="822"/>
    </row>
    <row r="122" spans="1:130" s="197" customFormat="1" ht="26.25" customHeight="1" x14ac:dyDescent="0.15">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439</v>
      </c>
      <c r="BP122" s="836"/>
      <c r="BQ122" s="837">
        <v>28279897</v>
      </c>
      <c r="BR122" s="838"/>
      <c r="BS122" s="838"/>
      <c r="BT122" s="838"/>
      <c r="BU122" s="838"/>
      <c r="BV122" s="838">
        <v>29731918</v>
      </c>
      <c r="BW122" s="838"/>
      <c r="BX122" s="838"/>
      <c r="BY122" s="838"/>
      <c r="BZ122" s="838"/>
      <c r="CA122" s="838">
        <v>31235079</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450</v>
      </c>
      <c r="AY127" s="756"/>
      <c r="AZ127" s="756"/>
      <c r="BA127" s="756"/>
      <c r="BB127" s="756"/>
      <c r="BC127" s="756"/>
      <c r="BD127" s="756"/>
      <c r="BE127" s="757"/>
      <c r="BF127" s="758" t="s">
        <v>112</v>
      </c>
      <c r="BG127" s="759"/>
      <c r="BH127" s="759"/>
      <c r="BI127" s="759"/>
      <c r="BJ127" s="759"/>
      <c r="BK127" s="759"/>
      <c r="BL127" s="760"/>
      <c r="BM127" s="758">
        <v>13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587322</v>
      </c>
      <c r="AB128" s="722"/>
      <c r="AC128" s="722"/>
      <c r="AD128" s="722"/>
      <c r="AE128" s="723"/>
      <c r="AF128" s="724">
        <v>678688</v>
      </c>
      <c r="AG128" s="722"/>
      <c r="AH128" s="722"/>
      <c r="AI128" s="722"/>
      <c r="AJ128" s="723"/>
      <c r="AK128" s="724">
        <v>649740</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18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11606549</v>
      </c>
      <c r="AB129" s="782"/>
      <c r="AC129" s="782"/>
      <c r="AD129" s="782"/>
      <c r="AE129" s="783"/>
      <c r="AF129" s="784">
        <v>12060485</v>
      </c>
      <c r="AG129" s="782"/>
      <c r="AH129" s="782"/>
      <c r="AI129" s="782"/>
      <c r="AJ129" s="783"/>
      <c r="AK129" s="784">
        <v>12520754</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1.7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1284522</v>
      </c>
      <c r="AB130" s="782"/>
      <c r="AC130" s="782"/>
      <c r="AD130" s="782"/>
      <c r="AE130" s="783"/>
      <c r="AF130" s="784">
        <v>1341017</v>
      </c>
      <c r="AG130" s="782"/>
      <c r="AH130" s="782"/>
      <c r="AI130" s="782"/>
      <c r="AJ130" s="783"/>
      <c r="AK130" s="784">
        <v>1407130</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10322027</v>
      </c>
      <c r="AB131" s="715"/>
      <c r="AC131" s="715"/>
      <c r="AD131" s="715"/>
      <c r="AE131" s="716"/>
      <c r="AF131" s="717">
        <v>10719468</v>
      </c>
      <c r="AG131" s="715"/>
      <c r="AH131" s="715"/>
      <c r="AI131" s="715"/>
      <c r="AJ131" s="716"/>
      <c r="AK131" s="717">
        <v>11113624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2.762567856</v>
      </c>
      <c r="AB132" s="738"/>
      <c r="AC132" s="738"/>
      <c r="AD132" s="738"/>
      <c r="AE132" s="739"/>
      <c r="AF132" s="740">
        <v>1.398082442</v>
      </c>
      <c r="AG132" s="738"/>
      <c r="AH132" s="738"/>
      <c r="AI132" s="738"/>
      <c r="AJ132" s="739"/>
      <c r="AK132" s="740">
        <v>1.109206288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3.1</v>
      </c>
      <c r="AB133" s="747"/>
      <c r="AC133" s="747"/>
      <c r="AD133" s="747"/>
      <c r="AE133" s="748"/>
      <c r="AF133" s="746">
        <v>2.6</v>
      </c>
      <c r="AG133" s="747"/>
      <c r="AH133" s="747"/>
      <c r="AI133" s="747"/>
      <c r="AJ133" s="748"/>
      <c r="AK133" s="746">
        <v>1.7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55" zoomScaleNormal="85" zoomScaleSheetLayoutView="55" workbookViewId="0">
      <selection activeCell="AD51" sqref="AD51"/>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7"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20" t="s">
        <v>466</v>
      </c>
      <c r="L7" s="254"/>
      <c r="M7" s="255" t="s">
        <v>467</v>
      </c>
      <c r="N7" s="256"/>
    </row>
    <row r="8" spans="1:16" x14ac:dyDescent="0.15">
      <c r="A8" s="248"/>
      <c r="B8" s="244"/>
      <c r="C8" s="244"/>
      <c r="D8" s="244"/>
      <c r="E8" s="244"/>
      <c r="F8" s="244"/>
      <c r="G8" s="257"/>
      <c r="H8" s="258"/>
      <c r="I8" s="258"/>
      <c r="J8" s="259"/>
      <c r="K8" s="1121"/>
      <c r="L8" s="260" t="s">
        <v>468</v>
      </c>
      <c r="M8" s="261" t="s">
        <v>469</v>
      </c>
      <c r="N8" s="262" t="s">
        <v>470</v>
      </c>
    </row>
    <row r="9" spans="1:16" x14ac:dyDescent="0.15">
      <c r="A9" s="248"/>
      <c r="B9" s="244"/>
      <c r="C9" s="244"/>
      <c r="D9" s="244"/>
      <c r="E9" s="244"/>
      <c r="F9" s="244"/>
      <c r="G9" s="1134" t="s">
        <v>471</v>
      </c>
      <c r="H9" s="1135"/>
      <c r="I9" s="1135"/>
      <c r="J9" s="1136"/>
      <c r="K9" s="263">
        <v>3435118</v>
      </c>
      <c r="L9" s="264">
        <v>48571</v>
      </c>
      <c r="M9" s="265">
        <v>65478</v>
      </c>
      <c r="N9" s="266">
        <v>-25.8</v>
      </c>
    </row>
    <row r="10" spans="1:16" x14ac:dyDescent="0.15">
      <c r="A10" s="248"/>
      <c r="B10" s="244"/>
      <c r="C10" s="244"/>
      <c r="D10" s="244"/>
      <c r="E10" s="244"/>
      <c r="F10" s="244"/>
      <c r="G10" s="1134" t="s">
        <v>472</v>
      </c>
      <c r="H10" s="1135"/>
      <c r="I10" s="1135"/>
      <c r="J10" s="1136"/>
      <c r="K10" s="267">
        <v>473214</v>
      </c>
      <c r="L10" s="268">
        <v>6691</v>
      </c>
      <c r="M10" s="269">
        <v>5891</v>
      </c>
      <c r="N10" s="270">
        <v>13.6</v>
      </c>
    </row>
    <row r="11" spans="1:16" ht="13.5" customHeight="1" x14ac:dyDescent="0.15">
      <c r="A11" s="248"/>
      <c r="B11" s="244"/>
      <c r="C11" s="244"/>
      <c r="D11" s="244"/>
      <c r="E11" s="244"/>
      <c r="F11" s="244"/>
      <c r="G11" s="1134" t="s">
        <v>473</v>
      </c>
      <c r="H11" s="1135"/>
      <c r="I11" s="1135"/>
      <c r="J11" s="1136"/>
      <c r="K11" s="267">
        <v>519640</v>
      </c>
      <c r="L11" s="268">
        <v>7348</v>
      </c>
      <c r="M11" s="269">
        <v>8462</v>
      </c>
      <c r="N11" s="270">
        <v>-13.2</v>
      </c>
    </row>
    <row r="12" spans="1:16" ht="13.5" customHeight="1" x14ac:dyDescent="0.15">
      <c r="A12" s="248"/>
      <c r="B12" s="244"/>
      <c r="C12" s="244"/>
      <c r="D12" s="244"/>
      <c r="E12" s="244"/>
      <c r="F12" s="244"/>
      <c r="G12" s="1134" t="s">
        <v>474</v>
      </c>
      <c r="H12" s="1135"/>
      <c r="I12" s="1135"/>
      <c r="J12" s="1136"/>
      <c r="K12" s="267" t="s">
        <v>475</v>
      </c>
      <c r="L12" s="268" t="s">
        <v>475</v>
      </c>
      <c r="M12" s="269">
        <v>902</v>
      </c>
      <c r="N12" s="270" t="s">
        <v>475</v>
      </c>
    </row>
    <row r="13" spans="1:16" ht="13.5" customHeight="1" x14ac:dyDescent="0.15">
      <c r="A13" s="248"/>
      <c r="B13" s="244"/>
      <c r="C13" s="244"/>
      <c r="D13" s="244"/>
      <c r="E13" s="244"/>
      <c r="F13" s="244"/>
      <c r="G13" s="1134" t="s">
        <v>476</v>
      </c>
      <c r="H13" s="1135"/>
      <c r="I13" s="1135"/>
      <c r="J13" s="1136"/>
      <c r="K13" s="267" t="s">
        <v>475</v>
      </c>
      <c r="L13" s="268" t="s">
        <v>475</v>
      </c>
      <c r="M13" s="269" t="s">
        <v>475</v>
      </c>
      <c r="N13" s="270" t="s">
        <v>475</v>
      </c>
    </row>
    <row r="14" spans="1:16" ht="13.5" customHeight="1" x14ac:dyDescent="0.15">
      <c r="A14" s="248"/>
      <c r="B14" s="244"/>
      <c r="C14" s="244"/>
      <c r="D14" s="244"/>
      <c r="E14" s="244"/>
      <c r="F14" s="244"/>
      <c r="G14" s="1134" t="s">
        <v>477</v>
      </c>
      <c r="H14" s="1135"/>
      <c r="I14" s="1135"/>
      <c r="J14" s="1136"/>
      <c r="K14" s="267">
        <v>76043</v>
      </c>
      <c r="L14" s="268">
        <v>1075</v>
      </c>
      <c r="M14" s="269">
        <v>2295</v>
      </c>
      <c r="N14" s="270">
        <v>-53.2</v>
      </c>
    </row>
    <row r="15" spans="1:16" ht="13.5" customHeight="1" x14ac:dyDescent="0.15">
      <c r="A15" s="248"/>
      <c r="B15" s="244"/>
      <c r="C15" s="244"/>
      <c r="D15" s="244"/>
      <c r="E15" s="244"/>
      <c r="F15" s="244"/>
      <c r="G15" s="1134" t="s">
        <v>478</v>
      </c>
      <c r="H15" s="1135"/>
      <c r="I15" s="1135"/>
      <c r="J15" s="1136"/>
      <c r="K15" s="267">
        <v>131027</v>
      </c>
      <c r="L15" s="268">
        <v>1853</v>
      </c>
      <c r="M15" s="269">
        <v>1610</v>
      </c>
      <c r="N15" s="270">
        <v>15.1</v>
      </c>
    </row>
    <row r="16" spans="1:16" x14ac:dyDescent="0.15">
      <c r="A16" s="248"/>
      <c r="B16" s="244"/>
      <c r="C16" s="244"/>
      <c r="D16" s="244"/>
      <c r="E16" s="244"/>
      <c r="F16" s="244"/>
      <c r="G16" s="1137" t="s">
        <v>479</v>
      </c>
      <c r="H16" s="1138"/>
      <c r="I16" s="1138"/>
      <c r="J16" s="1139"/>
      <c r="K16" s="268">
        <v>-256881</v>
      </c>
      <c r="L16" s="268">
        <v>-3632</v>
      </c>
      <c r="M16" s="269">
        <v>-7674</v>
      </c>
      <c r="N16" s="270">
        <v>-52.7</v>
      </c>
    </row>
    <row r="17" spans="1:16" x14ac:dyDescent="0.15">
      <c r="A17" s="248"/>
      <c r="B17" s="244"/>
      <c r="C17" s="244"/>
      <c r="D17" s="244"/>
      <c r="E17" s="244"/>
      <c r="F17" s="244"/>
      <c r="G17" s="1137" t="s">
        <v>170</v>
      </c>
      <c r="H17" s="1138"/>
      <c r="I17" s="1138"/>
      <c r="J17" s="1139"/>
      <c r="K17" s="268">
        <v>4378161</v>
      </c>
      <c r="L17" s="268">
        <v>61906</v>
      </c>
      <c r="M17" s="269">
        <v>76965</v>
      </c>
      <c r="N17" s="270">
        <v>-19.600000000000001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1" t="s">
        <v>484</v>
      </c>
      <c r="H21" s="1132"/>
      <c r="I21" s="1132"/>
      <c r="J21" s="1133"/>
      <c r="K21" s="280">
        <v>5.91</v>
      </c>
      <c r="L21" s="281">
        <v>7.53</v>
      </c>
      <c r="M21" s="282">
        <v>-1.62</v>
      </c>
      <c r="N21" s="249"/>
      <c r="O21" s="283"/>
      <c r="P21" s="279"/>
    </row>
    <row r="22" spans="1:16" s="284" customFormat="1" x14ac:dyDescent="0.15">
      <c r="A22" s="279"/>
      <c r="B22" s="249"/>
      <c r="C22" s="249"/>
      <c r="D22" s="249"/>
      <c r="E22" s="249"/>
      <c r="F22" s="249"/>
      <c r="G22" s="1131" t="s">
        <v>485</v>
      </c>
      <c r="H22" s="1132"/>
      <c r="I22" s="1132"/>
      <c r="J22" s="1133"/>
      <c r="K22" s="285">
        <v>99.4</v>
      </c>
      <c r="L22" s="286">
        <v>97.3</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20" t="s">
        <v>466</v>
      </c>
      <c r="L30" s="254"/>
      <c r="M30" s="255" t="s">
        <v>467</v>
      </c>
      <c r="N30" s="256"/>
    </row>
    <row r="31" spans="1:16" x14ac:dyDescent="0.15">
      <c r="A31" s="248"/>
      <c r="B31" s="244"/>
      <c r="C31" s="244"/>
      <c r="D31" s="244"/>
      <c r="E31" s="244"/>
      <c r="F31" s="244"/>
      <c r="G31" s="257"/>
      <c r="H31" s="258"/>
      <c r="I31" s="258"/>
      <c r="J31" s="259"/>
      <c r="K31" s="1121"/>
      <c r="L31" s="260" t="s">
        <v>468</v>
      </c>
      <c r="M31" s="261" t="s">
        <v>469</v>
      </c>
      <c r="N31" s="262" t="s">
        <v>470</v>
      </c>
    </row>
    <row r="32" spans="1:16" ht="27" customHeight="1" x14ac:dyDescent="0.15">
      <c r="A32" s="248"/>
      <c r="B32" s="244"/>
      <c r="C32" s="244"/>
      <c r="D32" s="244"/>
      <c r="E32" s="244"/>
      <c r="F32" s="244"/>
      <c r="G32" s="1122" t="s">
        <v>489</v>
      </c>
      <c r="H32" s="1123"/>
      <c r="I32" s="1123"/>
      <c r="J32" s="1124"/>
      <c r="K32" s="294">
        <v>1442790</v>
      </c>
      <c r="L32" s="294">
        <v>20401</v>
      </c>
      <c r="M32" s="295">
        <v>44941</v>
      </c>
      <c r="N32" s="296">
        <v>-54.6</v>
      </c>
    </row>
    <row r="33" spans="1:16" ht="13.5" customHeight="1" x14ac:dyDescent="0.15">
      <c r="A33" s="248"/>
      <c r="B33" s="244"/>
      <c r="C33" s="244"/>
      <c r="D33" s="244"/>
      <c r="E33" s="244"/>
      <c r="F33" s="244"/>
      <c r="G33" s="1122" t="s">
        <v>490</v>
      </c>
      <c r="H33" s="1123"/>
      <c r="I33" s="1123"/>
      <c r="J33" s="1124"/>
      <c r="K33" s="294" t="s">
        <v>475</v>
      </c>
      <c r="L33" s="294" t="s">
        <v>475</v>
      </c>
      <c r="M33" s="295" t="s">
        <v>475</v>
      </c>
      <c r="N33" s="296" t="s">
        <v>475</v>
      </c>
    </row>
    <row r="34" spans="1:16" ht="27" customHeight="1" x14ac:dyDescent="0.15">
      <c r="A34" s="248"/>
      <c r="B34" s="244"/>
      <c r="C34" s="244"/>
      <c r="D34" s="244"/>
      <c r="E34" s="244"/>
      <c r="F34" s="244"/>
      <c r="G34" s="1122" t="s">
        <v>491</v>
      </c>
      <c r="H34" s="1123"/>
      <c r="I34" s="1123"/>
      <c r="J34" s="1124"/>
      <c r="K34" s="294" t="s">
        <v>475</v>
      </c>
      <c r="L34" s="294" t="s">
        <v>475</v>
      </c>
      <c r="M34" s="295">
        <v>79</v>
      </c>
      <c r="N34" s="296" t="s">
        <v>475</v>
      </c>
    </row>
    <row r="35" spans="1:16" ht="27" customHeight="1" x14ac:dyDescent="0.15">
      <c r="A35" s="248"/>
      <c r="B35" s="244"/>
      <c r="C35" s="244"/>
      <c r="D35" s="244"/>
      <c r="E35" s="244"/>
      <c r="F35" s="244"/>
      <c r="G35" s="1122" t="s">
        <v>492</v>
      </c>
      <c r="H35" s="1123"/>
      <c r="I35" s="1123"/>
      <c r="J35" s="1124"/>
      <c r="K35" s="294">
        <v>551347</v>
      </c>
      <c r="L35" s="294">
        <v>7796</v>
      </c>
      <c r="M35" s="295">
        <v>13887</v>
      </c>
      <c r="N35" s="296">
        <v>-43.9</v>
      </c>
    </row>
    <row r="36" spans="1:16" ht="27" customHeight="1" x14ac:dyDescent="0.15">
      <c r="A36" s="248"/>
      <c r="B36" s="244"/>
      <c r="C36" s="244"/>
      <c r="D36" s="244"/>
      <c r="E36" s="244"/>
      <c r="F36" s="244"/>
      <c r="G36" s="1122" t="s">
        <v>493</v>
      </c>
      <c r="H36" s="1123"/>
      <c r="I36" s="1123"/>
      <c r="J36" s="1124"/>
      <c r="K36" s="294">
        <v>186006</v>
      </c>
      <c r="L36" s="294">
        <v>2630</v>
      </c>
      <c r="M36" s="295">
        <v>3159</v>
      </c>
      <c r="N36" s="296">
        <v>-16.7</v>
      </c>
    </row>
    <row r="37" spans="1:16" ht="13.5" customHeight="1" x14ac:dyDescent="0.15">
      <c r="A37" s="248"/>
      <c r="B37" s="244"/>
      <c r="C37" s="244"/>
      <c r="D37" s="244"/>
      <c r="E37" s="244"/>
      <c r="F37" s="244"/>
      <c r="G37" s="1122" t="s">
        <v>494</v>
      </c>
      <c r="H37" s="1123"/>
      <c r="I37" s="1123"/>
      <c r="J37" s="1124"/>
      <c r="K37" s="294" t="s">
        <v>475</v>
      </c>
      <c r="L37" s="294" t="s">
        <v>475</v>
      </c>
      <c r="M37" s="295">
        <v>1648</v>
      </c>
      <c r="N37" s="296" t="s">
        <v>475</v>
      </c>
    </row>
    <row r="38" spans="1:16" ht="27" customHeight="1" x14ac:dyDescent="0.15">
      <c r="A38" s="248"/>
      <c r="B38" s="244"/>
      <c r="C38" s="244"/>
      <c r="D38" s="244"/>
      <c r="E38" s="244"/>
      <c r="F38" s="244"/>
      <c r="G38" s="1125" t="s">
        <v>495</v>
      </c>
      <c r="H38" s="1126"/>
      <c r="I38" s="1126"/>
      <c r="J38" s="1127"/>
      <c r="K38" s="297" t="s">
        <v>475</v>
      </c>
      <c r="L38" s="297" t="s">
        <v>475</v>
      </c>
      <c r="M38" s="298">
        <v>3</v>
      </c>
      <c r="N38" s="299" t="s">
        <v>475</v>
      </c>
      <c r="O38" s="293"/>
    </row>
    <row r="39" spans="1:16" x14ac:dyDescent="0.15">
      <c r="A39" s="248"/>
      <c r="B39" s="244"/>
      <c r="C39" s="244"/>
      <c r="D39" s="244"/>
      <c r="E39" s="244"/>
      <c r="F39" s="244"/>
      <c r="G39" s="1125" t="s">
        <v>496</v>
      </c>
      <c r="H39" s="1126"/>
      <c r="I39" s="1126"/>
      <c r="J39" s="1127"/>
      <c r="K39" s="300">
        <v>-649740</v>
      </c>
      <c r="L39" s="300">
        <v>-9187</v>
      </c>
      <c r="M39" s="301">
        <v>-4297</v>
      </c>
      <c r="N39" s="302">
        <v>113.8</v>
      </c>
      <c r="O39" s="293"/>
    </row>
    <row r="40" spans="1:16" ht="27" customHeight="1" x14ac:dyDescent="0.15">
      <c r="A40" s="248"/>
      <c r="B40" s="244"/>
      <c r="C40" s="244"/>
      <c r="D40" s="244"/>
      <c r="E40" s="244"/>
      <c r="F40" s="244"/>
      <c r="G40" s="1122" t="s">
        <v>497</v>
      </c>
      <c r="H40" s="1123"/>
      <c r="I40" s="1123"/>
      <c r="J40" s="1124"/>
      <c r="K40" s="300">
        <v>-1407130</v>
      </c>
      <c r="L40" s="300">
        <v>-19896</v>
      </c>
      <c r="M40" s="301">
        <v>-39944</v>
      </c>
      <c r="N40" s="302">
        <v>-50.2</v>
      </c>
      <c r="O40" s="293"/>
    </row>
    <row r="41" spans="1:16" x14ac:dyDescent="0.15">
      <c r="A41" s="248"/>
      <c r="B41" s="244"/>
      <c r="C41" s="244"/>
      <c r="D41" s="244"/>
      <c r="E41" s="244"/>
      <c r="F41" s="244"/>
      <c r="G41" s="1128" t="s">
        <v>280</v>
      </c>
      <c r="H41" s="1129"/>
      <c r="I41" s="1129"/>
      <c r="J41" s="1130"/>
      <c r="K41" s="294">
        <v>123273</v>
      </c>
      <c r="L41" s="300">
        <v>1743</v>
      </c>
      <c r="M41" s="301">
        <v>19475</v>
      </c>
      <c r="N41" s="302">
        <v>-91.1</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5" t="s">
        <v>466</v>
      </c>
      <c r="J49" s="1117" t="s">
        <v>501</v>
      </c>
      <c r="K49" s="1118"/>
      <c r="L49" s="1118"/>
      <c r="M49" s="1118"/>
      <c r="N49" s="1119"/>
    </row>
    <row r="50" spans="1:14" x14ac:dyDescent="0.15">
      <c r="A50" s="248"/>
      <c r="B50" s="244"/>
      <c r="C50" s="244"/>
      <c r="D50" s="244"/>
      <c r="E50" s="244"/>
      <c r="F50" s="244"/>
      <c r="G50" s="312"/>
      <c r="H50" s="313"/>
      <c r="I50" s="1116"/>
      <c r="J50" s="314" t="s">
        <v>502</v>
      </c>
      <c r="K50" s="315" t="s">
        <v>503</v>
      </c>
      <c r="L50" s="316" t="s">
        <v>504</v>
      </c>
      <c r="M50" s="317" t="s">
        <v>505</v>
      </c>
      <c r="N50" s="318" t="s">
        <v>506</v>
      </c>
    </row>
    <row r="51" spans="1:14" x14ac:dyDescent="0.15">
      <c r="A51" s="248"/>
      <c r="B51" s="244"/>
      <c r="C51" s="244"/>
      <c r="D51" s="244"/>
      <c r="E51" s="244"/>
      <c r="F51" s="244"/>
      <c r="G51" s="310" t="s">
        <v>507</v>
      </c>
      <c r="H51" s="311"/>
      <c r="I51" s="319">
        <v>3434690</v>
      </c>
      <c r="J51" s="320">
        <v>52757</v>
      </c>
      <c r="K51" s="321">
        <v>-17.8</v>
      </c>
      <c r="L51" s="322">
        <v>47847</v>
      </c>
      <c r="M51" s="323">
        <v>16.600000000000001</v>
      </c>
      <c r="N51" s="324">
        <v>-34.4</v>
      </c>
    </row>
    <row r="52" spans="1:14" x14ac:dyDescent="0.15">
      <c r="A52" s="248"/>
      <c r="B52" s="244"/>
      <c r="C52" s="244"/>
      <c r="D52" s="244"/>
      <c r="E52" s="244"/>
      <c r="F52" s="244"/>
      <c r="G52" s="325"/>
      <c r="H52" s="326" t="s">
        <v>508</v>
      </c>
      <c r="I52" s="327">
        <v>1369424</v>
      </c>
      <c r="J52" s="328">
        <v>21034</v>
      </c>
      <c r="K52" s="329">
        <v>-1.1000000000000001</v>
      </c>
      <c r="L52" s="330">
        <v>27406</v>
      </c>
      <c r="M52" s="331">
        <v>7.2</v>
      </c>
      <c r="N52" s="332">
        <v>-8.3000000000000007</v>
      </c>
    </row>
    <row r="53" spans="1:14" x14ac:dyDescent="0.15">
      <c r="A53" s="248"/>
      <c r="B53" s="244"/>
      <c r="C53" s="244"/>
      <c r="D53" s="244"/>
      <c r="E53" s="244"/>
      <c r="F53" s="244"/>
      <c r="G53" s="310" t="s">
        <v>509</v>
      </c>
      <c r="H53" s="311"/>
      <c r="I53" s="319">
        <v>2422636</v>
      </c>
      <c r="J53" s="320">
        <v>36977</v>
      </c>
      <c r="K53" s="321">
        <v>-29.9</v>
      </c>
      <c r="L53" s="322">
        <v>44162</v>
      </c>
      <c r="M53" s="323">
        <v>-7.7</v>
      </c>
      <c r="N53" s="324">
        <v>-22.2</v>
      </c>
    </row>
    <row r="54" spans="1:14" x14ac:dyDescent="0.15">
      <c r="A54" s="248"/>
      <c r="B54" s="244"/>
      <c r="C54" s="244"/>
      <c r="D54" s="244"/>
      <c r="E54" s="244"/>
      <c r="F54" s="244"/>
      <c r="G54" s="325"/>
      <c r="H54" s="326" t="s">
        <v>508</v>
      </c>
      <c r="I54" s="327">
        <v>1271230</v>
      </c>
      <c r="J54" s="328">
        <v>19403</v>
      </c>
      <c r="K54" s="329">
        <v>-7.8</v>
      </c>
      <c r="L54" s="330">
        <v>24931</v>
      </c>
      <c r="M54" s="331">
        <v>-9</v>
      </c>
      <c r="N54" s="332">
        <v>1.2</v>
      </c>
    </row>
    <row r="55" spans="1:14" x14ac:dyDescent="0.15">
      <c r="A55" s="248"/>
      <c r="B55" s="244"/>
      <c r="C55" s="244"/>
      <c r="D55" s="244"/>
      <c r="E55" s="244"/>
      <c r="F55" s="244"/>
      <c r="G55" s="310" t="s">
        <v>510</v>
      </c>
      <c r="H55" s="311"/>
      <c r="I55" s="319">
        <v>2510431</v>
      </c>
      <c r="J55" s="320">
        <v>37915</v>
      </c>
      <c r="K55" s="321">
        <v>2.5</v>
      </c>
      <c r="L55" s="322">
        <v>51704</v>
      </c>
      <c r="M55" s="323">
        <v>17.100000000000001</v>
      </c>
      <c r="N55" s="324">
        <v>-14.6</v>
      </c>
    </row>
    <row r="56" spans="1:14" x14ac:dyDescent="0.15">
      <c r="A56" s="248"/>
      <c r="B56" s="244"/>
      <c r="C56" s="244"/>
      <c r="D56" s="244"/>
      <c r="E56" s="244"/>
      <c r="F56" s="244"/>
      <c r="G56" s="325"/>
      <c r="H56" s="326" t="s">
        <v>508</v>
      </c>
      <c r="I56" s="327">
        <v>856511</v>
      </c>
      <c r="J56" s="328">
        <v>12936</v>
      </c>
      <c r="K56" s="329">
        <v>-33.299999999999997</v>
      </c>
      <c r="L56" s="330">
        <v>26896</v>
      </c>
      <c r="M56" s="331">
        <v>7.9</v>
      </c>
      <c r="N56" s="332">
        <v>-41.2</v>
      </c>
    </row>
    <row r="57" spans="1:14" x14ac:dyDescent="0.15">
      <c r="A57" s="248"/>
      <c r="B57" s="244"/>
      <c r="C57" s="244"/>
      <c r="D57" s="244"/>
      <c r="E57" s="244"/>
      <c r="F57" s="244"/>
      <c r="G57" s="310" t="s">
        <v>511</v>
      </c>
      <c r="H57" s="311"/>
      <c r="I57" s="319">
        <v>2414045</v>
      </c>
      <c r="J57" s="320">
        <v>34260</v>
      </c>
      <c r="K57" s="321">
        <v>-9.6</v>
      </c>
      <c r="L57" s="322">
        <v>52678</v>
      </c>
      <c r="M57" s="323">
        <v>1.9</v>
      </c>
      <c r="N57" s="324">
        <v>-11.5</v>
      </c>
    </row>
    <row r="58" spans="1:14" x14ac:dyDescent="0.15">
      <c r="A58" s="248"/>
      <c r="B58" s="244"/>
      <c r="C58" s="244"/>
      <c r="D58" s="244"/>
      <c r="E58" s="244"/>
      <c r="F58" s="244"/>
      <c r="G58" s="325"/>
      <c r="H58" s="326" t="s">
        <v>508</v>
      </c>
      <c r="I58" s="327">
        <v>650062</v>
      </c>
      <c r="J58" s="328">
        <v>9226</v>
      </c>
      <c r="K58" s="329">
        <v>-28.7</v>
      </c>
      <c r="L58" s="330">
        <v>30185</v>
      </c>
      <c r="M58" s="331">
        <v>12.2</v>
      </c>
      <c r="N58" s="332">
        <v>-40.9</v>
      </c>
    </row>
    <row r="59" spans="1:14" x14ac:dyDescent="0.15">
      <c r="A59" s="248"/>
      <c r="B59" s="244"/>
      <c r="C59" s="244"/>
      <c r="D59" s="244"/>
      <c r="E59" s="244"/>
      <c r="F59" s="244"/>
      <c r="G59" s="310" t="s">
        <v>512</v>
      </c>
      <c r="H59" s="311"/>
      <c r="I59" s="319">
        <v>3152624</v>
      </c>
      <c r="J59" s="320">
        <v>44577</v>
      </c>
      <c r="K59" s="321">
        <v>30.1</v>
      </c>
      <c r="L59" s="322">
        <v>69560</v>
      </c>
      <c r="M59" s="323">
        <v>32</v>
      </c>
      <c r="N59" s="324">
        <v>-1.9</v>
      </c>
    </row>
    <row r="60" spans="1:14" x14ac:dyDescent="0.15">
      <c r="A60" s="248"/>
      <c r="B60" s="244"/>
      <c r="C60" s="244"/>
      <c r="D60" s="244"/>
      <c r="E60" s="244"/>
      <c r="F60" s="244"/>
      <c r="G60" s="325"/>
      <c r="H60" s="326" t="s">
        <v>508</v>
      </c>
      <c r="I60" s="333">
        <v>952684</v>
      </c>
      <c r="J60" s="328">
        <v>13471</v>
      </c>
      <c r="K60" s="329">
        <v>46</v>
      </c>
      <c r="L60" s="330">
        <v>35305</v>
      </c>
      <c r="M60" s="331">
        <v>17</v>
      </c>
      <c r="N60" s="332">
        <v>29</v>
      </c>
    </row>
    <row r="61" spans="1:14" x14ac:dyDescent="0.15">
      <c r="A61" s="248"/>
      <c r="B61" s="244"/>
      <c r="C61" s="244"/>
      <c r="D61" s="244"/>
      <c r="E61" s="244"/>
      <c r="F61" s="244"/>
      <c r="G61" s="310" t="s">
        <v>513</v>
      </c>
      <c r="H61" s="334"/>
      <c r="I61" s="335">
        <v>2786885</v>
      </c>
      <c r="J61" s="336">
        <v>41297</v>
      </c>
      <c r="K61" s="337">
        <v>-4.9000000000000004</v>
      </c>
      <c r="L61" s="338">
        <v>53190</v>
      </c>
      <c r="M61" s="339">
        <v>12</v>
      </c>
      <c r="N61" s="324">
        <v>-16.899999999999999</v>
      </c>
    </row>
    <row r="62" spans="1:14" x14ac:dyDescent="0.15">
      <c r="A62" s="248"/>
      <c r="B62" s="244"/>
      <c r="C62" s="244"/>
      <c r="D62" s="244"/>
      <c r="E62" s="244"/>
      <c r="F62" s="244"/>
      <c r="G62" s="325"/>
      <c r="H62" s="326" t="s">
        <v>508</v>
      </c>
      <c r="I62" s="327">
        <v>1019982</v>
      </c>
      <c r="J62" s="328">
        <v>15214</v>
      </c>
      <c r="K62" s="329">
        <v>-5</v>
      </c>
      <c r="L62" s="330">
        <v>28945</v>
      </c>
      <c r="M62" s="331">
        <v>7.1</v>
      </c>
      <c r="N62" s="332">
        <v>-12.1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0" t="s">
        <v>3</v>
      </c>
      <c r="D47" s="1140"/>
      <c r="E47" s="1141"/>
      <c r="F47" s="11">
        <v>15.8</v>
      </c>
      <c r="G47" s="12">
        <v>14.72</v>
      </c>
      <c r="H47" s="12">
        <v>16.73</v>
      </c>
      <c r="I47" s="12">
        <v>15</v>
      </c>
      <c r="J47" s="13">
        <v>16.649999999999999</v>
      </c>
    </row>
    <row r="48" spans="2:10" ht="57.75" customHeight="1" x14ac:dyDescent="0.15">
      <c r="B48" s="14"/>
      <c r="C48" s="1142" t="s">
        <v>4</v>
      </c>
      <c r="D48" s="1142"/>
      <c r="E48" s="1143"/>
      <c r="F48" s="15">
        <v>5.3</v>
      </c>
      <c r="G48" s="16">
        <v>7.06</v>
      </c>
      <c r="H48" s="16">
        <v>6.85</v>
      </c>
      <c r="I48" s="16">
        <v>8.94</v>
      </c>
      <c r="J48" s="17">
        <v>10.5</v>
      </c>
    </row>
    <row r="49" spans="2:10" ht="57.75" customHeight="1" thickBot="1" x14ac:dyDescent="0.2">
      <c r="B49" s="18"/>
      <c r="C49" s="1144" t="s">
        <v>5</v>
      </c>
      <c r="D49" s="1144"/>
      <c r="E49" s="1145"/>
      <c r="F49" s="19">
        <v>0.79</v>
      </c>
      <c r="G49" s="20" t="s">
        <v>520</v>
      </c>
      <c r="H49" s="20">
        <v>1.77</v>
      </c>
      <c r="I49" s="20">
        <v>1.25</v>
      </c>
      <c r="J49" s="21">
        <v>4.09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election activeCell="J34" sqref="J34:J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2" t="s">
        <v>521</v>
      </c>
      <c r="D34" s="1152"/>
      <c r="E34" s="1153"/>
      <c r="F34" s="32">
        <v>11.57</v>
      </c>
      <c r="G34" s="33">
        <v>13.6</v>
      </c>
      <c r="H34" s="33">
        <v>14.11</v>
      </c>
      <c r="I34" s="33">
        <v>13.65</v>
      </c>
      <c r="J34" s="34">
        <v>12.24</v>
      </c>
      <c r="K34" s="22"/>
      <c r="L34" s="22"/>
      <c r="M34" s="22"/>
      <c r="N34" s="22"/>
      <c r="O34" s="22"/>
      <c r="P34" s="22"/>
    </row>
    <row r="35" spans="1:16" ht="39" customHeight="1" x14ac:dyDescent="0.15">
      <c r="A35" s="22"/>
      <c r="B35" s="35"/>
      <c r="C35" s="1146" t="s">
        <v>522</v>
      </c>
      <c r="D35" s="1147"/>
      <c r="E35" s="1148"/>
      <c r="F35" s="36">
        <v>5.3</v>
      </c>
      <c r="G35" s="37">
        <v>7.06</v>
      </c>
      <c r="H35" s="37">
        <v>6.85</v>
      </c>
      <c r="I35" s="37">
        <v>8.94</v>
      </c>
      <c r="J35" s="38">
        <v>10.5</v>
      </c>
      <c r="K35" s="22"/>
      <c r="L35" s="22"/>
      <c r="M35" s="22"/>
      <c r="N35" s="22"/>
      <c r="O35" s="22"/>
      <c r="P35" s="22"/>
    </row>
    <row r="36" spans="1:16" ht="39" customHeight="1" x14ac:dyDescent="0.15">
      <c r="A36" s="22"/>
      <c r="B36" s="35"/>
      <c r="C36" s="1146" t="s">
        <v>523</v>
      </c>
      <c r="D36" s="1147"/>
      <c r="E36" s="1148"/>
      <c r="F36" s="36">
        <v>2.41</v>
      </c>
      <c r="G36" s="37">
        <v>2.57</v>
      </c>
      <c r="H36" s="37">
        <v>3.62</v>
      </c>
      <c r="I36" s="37">
        <v>1.33</v>
      </c>
      <c r="J36" s="38">
        <v>1.1299999999999999</v>
      </c>
      <c r="K36" s="22"/>
      <c r="L36" s="22"/>
      <c r="M36" s="22"/>
      <c r="N36" s="22"/>
      <c r="O36" s="22"/>
      <c r="P36" s="22"/>
    </row>
    <row r="37" spans="1:16" ht="39" customHeight="1" x14ac:dyDescent="0.15">
      <c r="A37" s="22"/>
      <c r="B37" s="35"/>
      <c r="C37" s="1146" t="s">
        <v>524</v>
      </c>
      <c r="D37" s="1147"/>
      <c r="E37" s="1148"/>
      <c r="F37" s="36">
        <v>0.19</v>
      </c>
      <c r="G37" s="37">
        <v>0.8</v>
      </c>
      <c r="H37" s="37">
        <v>0.52</v>
      </c>
      <c r="I37" s="37">
        <v>0.38</v>
      </c>
      <c r="J37" s="38">
        <v>0.44</v>
      </c>
      <c r="K37" s="22"/>
      <c r="L37" s="22"/>
      <c r="M37" s="22"/>
      <c r="N37" s="22"/>
      <c r="O37" s="22"/>
      <c r="P37" s="22"/>
    </row>
    <row r="38" spans="1:16" ht="39" customHeight="1" x14ac:dyDescent="0.15">
      <c r="A38" s="22"/>
      <c r="B38" s="35"/>
      <c r="C38" s="1146" t="s">
        <v>525</v>
      </c>
      <c r="D38" s="1147"/>
      <c r="E38" s="1148"/>
      <c r="F38" s="36">
        <v>0.28999999999999998</v>
      </c>
      <c r="G38" s="37">
        <v>0.27</v>
      </c>
      <c r="H38" s="37">
        <v>0.23</v>
      </c>
      <c r="I38" s="37">
        <v>0.31</v>
      </c>
      <c r="J38" s="38">
        <v>0.28999999999999998</v>
      </c>
      <c r="K38" s="22"/>
      <c r="L38" s="22"/>
      <c r="M38" s="22"/>
      <c r="N38" s="22"/>
      <c r="O38" s="22"/>
      <c r="P38" s="22"/>
    </row>
    <row r="39" spans="1:16" ht="39" customHeight="1" x14ac:dyDescent="0.15">
      <c r="A39" s="22"/>
      <c r="B39" s="35"/>
      <c r="C39" s="1146" t="s">
        <v>526</v>
      </c>
      <c r="D39" s="1147"/>
      <c r="E39" s="1148"/>
      <c r="F39" s="36">
        <v>0.01</v>
      </c>
      <c r="G39" s="37">
        <v>0.01</v>
      </c>
      <c r="H39" s="37">
        <v>0.02</v>
      </c>
      <c r="I39" s="37">
        <v>0.01</v>
      </c>
      <c r="J39" s="38">
        <v>0.01</v>
      </c>
      <c r="K39" s="22"/>
      <c r="L39" s="22"/>
      <c r="M39" s="22"/>
      <c r="N39" s="22"/>
      <c r="O39" s="22"/>
      <c r="P39" s="22"/>
    </row>
    <row r="40" spans="1:16" ht="39" customHeight="1" x14ac:dyDescent="0.15">
      <c r="A40" s="22"/>
      <c r="B40" s="35"/>
      <c r="C40" s="1146" t="s">
        <v>527</v>
      </c>
      <c r="D40" s="1147"/>
      <c r="E40" s="1148"/>
      <c r="F40" s="36">
        <v>0</v>
      </c>
      <c r="G40" s="37">
        <v>0</v>
      </c>
      <c r="H40" s="37">
        <v>0</v>
      </c>
      <c r="I40" s="37">
        <v>0</v>
      </c>
      <c r="J40" s="38">
        <v>0</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528</v>
      </c>
      <c r="D42" s="1147"/>
      <c r="E42" s="1148"/>
      <c r="F42" s="36" t="s">
        <v>475</v>
      </c>
      <c r="G42" s="37" t="s">
        <v>475</v>
      </c>
      <c r="H42" s="37" t="s">
        <v>475</v>
      </c>
      <c r="I42" s="37" t="s">
        <v>475</v>
      </c>
      <c r="J42" s="38" t="s">
        <v>475</v>
      </c>
      <c r="K42" s="22"/>
      <c r="L42" s="22"/>
      <c r="M42" s="22"/>
      <c r="N42" s="22"/>
      <c r="O42" s="22"/>
      <c r="P42" s="22"/>
    </row>
    <row r="43" spans="1:16" ht="39" customHeight="1" thickBot="1" x14ac:dyDescent="0.2">
      <c r="A43" s="22"/>
      <c r="B43" s="40"/>
      <c r="C43" s="1149" t="s">
        <v>529</v>
      </c>
      <c r="D43" s="1150"/>
      <c r="E43" s="1151"/>
      <c r="F43" s="41">
        <v>7.0000000000000007E-2</v>
      </c>
      <c r="G43" s="42">
        <v>0</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P43" sqref="P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1441</v>
      </c>
      <c r="L45" s="60">
        <v>1470</v>
      </c>
      <c r="M45" s="60">
        <v>1481</v>
      </c>
      <c r="N45" s="60">
        <v>1434</v>
      </c>
      <c r="O45" s="61">
        <v>1443</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475</v>
      </c>
      <c r="L46" s="64" t="s">
        <v>475</v>
      </c>
      <c r="M46" s="64" t="s">
        <v>475</v>
      </c>
      <c r="N46" s="64" t="s">
        <v>475</v>
      </c>
      <c r="O46" s="65" t="s">
        <v>475</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475</v>
      </c>
      <c r="L47" s="64" t="s">
        <v>475</v>
      </c>
      <c r="M47" s="64" t="s">
        <v>475</v>
      </c>
      <c r="N47" s="64" t="s">
        <v>475</v>
      </c>
      <c r="O47" s="65" t="s">
        <v>475</v>
      </c>
      <c r="P47" s="48"/>
      <c r="Q47" s="48"/>
      <c r="R47" s="48"/>
      <c r="S47" s="48"/>
      <c r="T47" s="48"/>
      <c r="U47" s="48"/>
    </row>
    <row r="48" spans="1:21" ht="30.75" customHeight="1" x14ac:dyDescent="0.15">
      <c r="A48" s="48"/>
      <c r="B48" s="1164"/>
      <c r="C48" s="1165"/>
      <c r="D48" s="62"/>
      <c r="E48" s="1156" t="s">
        <v>15</v>
      </c>
      <c r="F48" s="1156"/>
      <c r="G48" s="1156"/>
      <c r="H48" s="1156"/>
      <c r="I48" s="1156"/>
      <c r="J48" s="1157"/>
      <c r="K48" s="63">
        <v>584</v>
      </c>
      <c r="L48" s="64">
        <v>597</v>
      </c>
      <c r="M48" s="64">
        <v>525</v>
      </c>
      <c r="N48" s="64">
        <v>546</v>
      </c>
      <c r="O48" s="65">
        <v>551</v>
      </c>
      <c r="P48" s="48"/>
      <c r="Q48" s="48"/>
      <c r="R48" s="48"/>
      <c r="S48" s="48"/>
      <c r="T48" s="48"/>
      <c r="U48" s="48"/>
    </row>
    <row r="49" spans="1:21" ht="30.75" customHeight="1" x14ac:dyDescent="0.15">
      <c r="A49" s="48"/>
      <c r="B49" s="1164"/>
      <c r="C49" s="1165"/>
      <c r="D49" s="62"/>
      <c r="E49" s="1156" t="s">
        <v>16</v>
      </c>
      <c r="F49" s="1156"/>
      <c r="G49" s="1156"/>
      <c r="H49" s="1156"/>
      <c r="I49" s="1156"/>
      <c r="J49" s="1157"/>
      <c r="K49" s="63">
        <v>68</v>
      </c>
      <c r="L49" s="64">
        <v>98</v>
      </c>
      <c r="M49" s="64">
        <v>152</v>
      </c>
      <c r="N49" s="64">
        <v>189</v>
      </c>
      <c r="O49" s="65">
        <v>186</v>
      </c>
      <c r="P49" s="48"/>
      <c r="Q49" s="48"/>
      <c r="R49" s="48"/>
      <c r="S49" s="48"/>
      <c r="T49" s="48"/>
      <c r="U49" s="48"/>
    </row>
    <row r="50" spans="1:21" ht="30.75" customHeight="1" x14ac:dyDescent="0.15">
      <c r="A50" s="48"/>
      <c r="B50" s="1164"/>
      <c r="C50" s="1165"/>
      <c r="D50" s="62"/>
      <c r="E50" s="1156" t="s">
        <v>17</v>
      </c>
      <c r="F50" s="1156"/>
      <c r="G50" s="1156"/>
      <c r="H50" s="1156"/>
      <c r="I50" s="1156"/>
      <c r="J50" s="1157"/>
      <c r="K50" s="63" t="s">
        <v>475</v>
      </c>
      <c r="L50" s="64" t="s">
        <v>475</v>
      </c>
      <c r="M50" s="64" t="s">
        <v>475</v>
      </c>
      <c r="N50" s="64" t="s">
        <v>475</v>
      </c>
      <c r="O50" s="65" t="s">
        <v>475</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475</v>
      </c>
      <c r="L51" s="64" t="s">
        <v>475</v>
      </c>
      <c r="M51" s="64" t="s">
        <v>475</v>
      </c>
      <c r="N51" s="64" t="s">
        <v>475</v>
      </c>
      <c r="O51" s="65" t="s">
        <v>475</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1722</v>
      </c>
      <c r="L52" s="64">
        <v>1774</v>
      </c>
      <c r="M52" s="64">
        <v>1871</v>
      </c>
      <c r="N52" s="64">
        <v>2019</v>
      </c>
      <c r="O52" s="65">
        <v>2057</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371</v>
      </c>
      <c r="L53" s="69">
        <v>391</v>
      </c>
      <c r="M53" s="69">
        <v>287</v>
      </c>
      <c r="N53" s="69">
        <v>150</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2" t="s">
        <v>24</v>
      </c>
      <c r="C41" s="1183"/>
      <c r="D41" s="81"/>
      <c r="E41" s="1184" t="s">
        <v>25</v>
      </c>
      <c r="F41" s="1184"/>
      <c r="G41" s="1184"/>
      <c r="H41" s="1185"/>
      <c r="I41" s="82">
        <v>14669</v>
      </c>
      <c r="J41" s="83">
        <v>14959</v>
      </c>
      <c r="K41" s="83">
        <v>15271</v>
      </c>
      <c r="L41" s="83">
        <v>15799</v>
      </c>
      <c r="M41" s="84">
        <v>16494</v>
      </c>
    </row>
    <row r="42" spans="2:13" ht="27.75" customHeight="1" x14ac:dyDescent="0.15">
      <c r="B42" s="1172"/>
      <c r="C42" s="1173"/>
      <c r="D42" s="85"/>
      <c r="E42" s="1176" t="s">
        <v>26</v>
      </c>
      <c r="F42" s="1176"/>
      <c r="G42" s="1176"/>
      <c r="H42" s="1177"/>
      <c r="I42" s="86" t="s">
        <v>475</v>
      </c>
      <c r="J42" s="87" t="s">
        <v>475</v>
      </c>
      <c r="K42" s="87" t="s">
        <v>475</v>
      </c>
      <c r="L42" s="87" t="s">
        <v>475</v>
      </c>
      <c r="M42" s="88" t="s">
        <v>475</v>
      </c>
    </row>
    <row r="43" spans="2:13" ht="27.75" customHeight="1" x14ac:dyDescent="0.15">
      <c r="B43" s="1172"/>
      <c r="C43" s="1173"/>
      <c r="D43" s="85"/>
      <c r="E43" s="1176" t="s">
        <v>27</v>
      </c>
      <c r="F43" s="1176"/>
      <c r="G43" s="1176"/>
      <c r="H43" s="1177"/>
      <c r="I43" s="86">
        <v>7683</v>
      </c>
      <c r="J43" s="87">
        <v>7736</v>
      </c>
      <c r="K43" s="87">
        <v>7331</v>
      </c>
      <c r="L43" s="87">
        <v>7095</v>
      </c>
      <c r="M43" s="88">
        <v>6809</v>
      </c>
    </row>
    <row r="44" spans="2:13" ht="27.75" customHeight="1" x14ac:dyDescent="0.15">
      <c r="B44" s="1172"/>
      <c r="C44" s="1173"/>
      <c r="D44" s="85"/>
      <c r="E44" s="1176" t="s">
        <v>28</v>
      </c>
      <c r="F44" s="1176"/>
      <c r="G44" s="1176"/>
      <c r="H44" s="1177"/>
      <c r="I44" s="86">
        <v>2029</v>
      </c>
      <c r="J44" s="87">
        <v>1966</v>
      </c>
      <c r="K44" s="87">
        <v>1852</v>
      </c>
      <c r="L44" s="87">
        <v>1693</v>
      </c>
      <c r="M44" s="88">
        <v>1648</v>
      </c>
    </row>
    <row r="45" spans="2:13" ht="27.75" customHeight="1" x14ac:dyDescent="0.15">
      <c r="B45" s="1172"/>
      <c r="C45" s="1173"/>
      <c r="D45" s="85"/>
      <c r="E45" s="1176" t="s">
        <v>29</v>
      </c>
      <c r="F45" s="1176"/>
      <c r="G45" s="1176"/>
      <c r="H45" s="1177"/>
      <c r="I45" s="86">
        <v>1888</v>
      </c>
      <c r="J45" s="87">
        <v>1865</v>
      </c>
      <c r="K45" s="87">
        <v>1712</v>
      </c>
      <c r="L45" s="87">
        <v>2160</v>
      </c>
      <c r="M45" s="88">
        <v>2319</v>
      </c>
    </row>
    <row r="46" spans="2:13" ht="27.75" customHeight="1" x14ac:dyDescent="0.15">
      <c r="B46" s="1172"/>
      <c r="C46" s="1173"/>
      <c r="D46" s="85"/>
      <c r="E46" s="1176" t="s">
        <v>30</v>
      </c>
      <c r="F46" s="1176"/>
      <c r="G46" s="1176"/>
      <c r="H46" s="1177"/>
      <c r="I46" s="86" t="s">
        <v>475</v>
      </c>
      <c r="J46" s="87" t="s">
        <v>475</v>
      </c>
      <c r="K46" s="87" t="s">
        <v>475</v>
      </c>
      <c r="L46" s="87" t="s">
        <v>475</v>
      </c>
      <c r="M46" s="88" t="s">
        <v>475</v>
      </c>
    </row>
    <row r="47" spans="2:13" ht="27.75" customHeight="1" x14ac:dyDescent="0.15">
      <c r="B47" s="1172"/>
      <c r="C47" s="1173"/>
      <c r="D47" s="85"/>
      <c r="E47" s="1176" t="s">
        <v>31</v>
      </c>
      <c r="F47" s="1176"/>
      <c r="G47" s="1176"/>
      <c r="H47" s="1177"/>
      <c r="I47" s="86" t="s">
        <v>475</v>
      </c>
      <c r="J47" s="87" t="s">
        <v>475</v>
      </c>
      <c r="K47" s="87" t="s">
        <v>475</v>
      </c>
      <c r="L47" s="87" t="s">
        <v>475</v>
      </c>
      <c r="M47" s="88" t="s">
        <v>475</v>
      </c>
    </row>
    <row r="48" spans="2:13" ht="27.75" customHeight="1" x14ac:dyDescent="0.15">
      <c r="B48" s="1174"/>
      <c r="C48" s="1175"/>
      <c r="D48" s="85"/>
      <c r="E48" s="1176" t="s">
        <v>32</v>
      </c>
      <c r="F48" s="1176"/>
      <c r="G48" s="1176"/>
      <c r="H48" s="1177"/>
      <c r="I48" s="86" t="s">
        <v>475</v>
      </c>
      <c r="J48" s="87" t="s">
        <v>475</v>
      </c>
      <c r="K48" s="87" t="s">
        <v>475</v>
      </c>
      <c r="L48" s="87" t="s">
        <v>475</v>
      </c>
      <c r="M48" s="88" t="s">
        <v>475</v>
      </c>
    </row>
    <row r="49" spans="2:13" ht="27.75" customHeight="1" x14ac:dyDescent="0.15">
      <c r="B49" s="1170" t="s">
        <v>33</v>
      </c>
      <c r="C49" s="1171"/>
      <c r="D49" s="89"/>
      <c r="E49" s="1176" t="s">
        <v>34</v>
      </c>
      <c r="F49" s="1176"/>
      <c r="G49" s="1176"/>
      <c r="H49" s="1177"/>
      <c r="I49" s="86">
        <v>5839</v>
      </c>
      <c r="J49" s="87">
        <v>5322</v>
      </c>
      <c r="K49" s="87">
        <v>5537</v>
      </c>
      <c r="L49" s="87">
        <v>5610</v>
      </c>
      <c r="M49" s="88">
        <v>5777</v>
      </c>
    </row>
    <row r="50" spans="2:13" ht="27.75" customHeight="1" x14ac:dyDescent="0.15">
      <c r="B50" s="1172"/>
      <c r="C50" s="1173"/>
      <c r="D50" s="85"/>
      <c r="E50" s="1176" t="s">
        <v>35</v>
      </c>
      <c r="F50" s="1176"/>
      <c r="G50" s="1176"/>
      <c r="H50" s="1177"/>
      <c r="I50" s="86">
        <v>6170</v>
      </c>
      <c r="J50" s="87">
        <v>6866</v>
      </c>
      <c r="K50" s="87">
        <v>7662</v>
      </c>
      <c r="L50" s="87">
        <v>8795</v>
      </c>
      <c r="M50" s="88">
        <v>9633</v>
      </c>
    </row>
    <row r="51" spans="2:13" ht="27.75" customHeight="1" x14ac:dyDescent="0.15">
      <c r="B51" s="1174"/>
      <c r="C51" s="1175"/>
      <c r="D51" s="85"/>
      <c r="E51" s="1176" t="s">
        <v>36</v>
      </c>
      <c r="F51" s="1176"/>
      <c r="G51" s="1176"/>
      <c r="H51" s="1177"/>
      <c r="I51" s="86">
        <v>14831</v>
      </c>
      <c r="J51" s="87">
        <v>14859</v>
      </c>
      <c r="K51" s="87">
        <v>15081</v>
      </c>
      <c r="L51" s="87">
        <v>15327</v>
      </c>
      <c r="M51" s="88">
        <v>15825</v>
      </c>
    </row>
    <row r="52" spans="2:13" ht="27.75" customHeight="1" thickBot="1" x14ac:dyDescent="0.2">
      <c r="B52" s="1178" t="s">
        <v>37</v>
      </c>
      <c r="C52" s="1179"/>
      <c r="D52" s="90"/>
      <c r="E52" s="1180" t="s">
        <v>38</v>
      </c>
      <c r="F52" s="1180"/>
      <c r="G52" s="1180"/>
      <c r="H52" s="1181"/>
      <c r="I52" s="91">
        <v>-571</v>
      </c>
      <c r="J52" s="92">
        <v>-521</v>
      </c>
      <c r="K52" s="92">
        <v>-2114</v>
      </c>
      <c r="L52" s="92">
        <v>-2986</v>
      </c>
      <c r="M52" s="93">
        <v>-3964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52757</v>
      </c>
      <c r="E3" s="116"/>
      <c r="F3" s="117">
        <v>47847</v>
      </c>
      <c r="G3" s="118"/>
      <c r="H3" s="119"/>
    </row>
    <row r="4" spans="1:8" x14ac:dyDescent="0.15">
      <c r="A4" s="120"/>
      <c r="B4" s="121"/>
      <c r="C4" s="122"/>
      <c r="D4" s="123">
        <v>21034</v>
      </c>
      <c r="E4" s="124"/>
      <c r="F4" s="125">
        <v>27406</v>
      </c>
      <c r="G4" s="126"/>
      <c r="H4" s="127"/>
    </row>
    <row r="5" spans="1:8" x14ac:dyDescent="0.15">
      <c r="A5" s="108" t="s">
        <v>509</v>
      </c>
      <c r="B5" s="113"/>
      <c r="C5" s="114"/>
      <c r="D5" s="115">
        <v>36977</v>
      </c>
      <c r="E5" s="116"/>
      <c r="F5" s="117">
        <v>44162</v>
      </c>
      <c r="G5" s="118"/>
      <c r="H5" s="119"/>
    </row>
    <row r="6" spans="1:8" x14ac:dyDescent="0.15">
      <c r="A6" s="120"/>
      <c r="B6" s="121"/>
      <c r="C6" s="122"/>
      <c r="D6" s="123">
        <v>19403</v>
      </c>
      <c r="E6" s="124"/>
      <c r="F6" s="125">
        <v>24931</v>
      </c>
      <c r="G6" s="126"/>
      <c r="H6" s="127"/>
    </row>
    <row r="7" spans="1:8" x14ac:dyDescent="0.15">
      <c r="A7" s="108" t="s">
        <v>510</v>
      </c>
      <c r="B7" s="113"/>
      <c r="C7" s="114"/>
      <c r="D7" s="115">
        <v>37915</v>
      </c>
      <c r="E7" s="116"/>
      <c r="F7" s="117">
        <v>51704</v>
      </c>
      <c r="G7" s="118"/>
      <c r="H7" s="119"/>
    </row>
    <row r="8" spans="1:8" x14ac:dyDescent="0.15">
      <c r="A8" s="120"/>
      <c r="B8" s="121"/>
      <c r="C8" s="122"/>
      <c r="D8" s="123">
        <v>12936</v>
      </c>
      <c r="E8" s="124"/>
      <c r="F8" s="125">
        <v>26896</v>
      </c>
      <c r="G8" s="126"/>
      <c r="H8" s="127"/>
    </row>
    <row r="9" spans="1:8" x14ac:dyDescent="0.15">
      <c r="A9" s="108" t="s">
        <v>511</v>
      </c>
      <c r="B9" s="113"/>
      <c r="C9" s="114"/>
      <c r="D9" s="115">
        <v>34260</v>
      </c>
      <c r="E9" s="116"/>
      <c r="F9" s="117">
        <v>52678</v>
      </c>
      <c r="G9" s="118"/>
      <c r="H9" s="119"/>
    </row>
    <row r="10" spans="1:8" x14ac:dyDescent="0.15">
      <c r="A10" s="120"/>
      <c r="B10" s="121"/>
      <c r="C10" s="122"/>
      <c r="D10" s="123">
        <v>9226</v>
      </c>
      <c r="E10" s="124"/>
      <c r="F10" s="125">
        <v>30185</v>
      </c>
      <c r="G10" s="126"/>
      <c r="H10" s="127"/>
    </row>
    <row r="11" spans="1:8" x14ac:dyDescent="0.15">
      <c r="A11" s="108" t="s">
        <v>512</v>
      </c>
      <c r="B11" s="113"/>
      <c r="C11" s="114"/>
      <c r="D11" s="115">
        <v>44577</v>
      </c>
      <c r="E11" s="116"/>
      <c r="F11" s="117">
        <v>69560</v>
      </c>
      <c r="G11" s="118"/>
      <c r="H11" s="119"/>
    </row>
    <row r="12" spans="1:8" x14ac:dyDescent="0.15">
      <c r="A12" s="120"/>
      <c r="B12" s="121"/>
      <c r="C12" s="128"/>
      <c r="D12" s="123">
        <v>13471</v>
      </c>
      <c r="E12" s="124"/>
      <c r="F12" s="125">
        <v>35305</v>
      </c>
      <c r="G12" s="126"/>
      <c r="H12" s="127"/>
    </row>
    <row r="13" spans="1:8" x14ac:dyDescent="0.15">
      <c r="A13" s="108"/>
      <c r="B13" s="113"/>
      <c r="C13" s="129"/>
      <c r="D13" s="130">
        <v>41297</v>
      </c>
      <c r="E13" s="131"/>
      <c r="F13" s="132">
        <v>53190</v>
      </c>
      <c r="G13" s="133"/>
      <c r="H13" s="119"/>
    </row>
    <row r="14" spans="1:8" x14ac:dyDescent="0.15">
      <c r="A14" s="120"/>
      <c r="B14" s="121"/>
      <c r="C14" s="122"/>
      <c r="D14" s="123">
        <v>15214</v>
      </c>
      <c r="E14" s="124"/>
      <c r="F14" s="125">
        <v>28945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5.3</v>
      </c>
      <c r="C19" s="134">
        <f>ROUND(VALUE(SUBSTITUTE(実質収支比率等に係る経年分析!G$48,"▲","-")),2)</f>
        <v>7.06</v>
      </c>
      <c r="D19" s="134">
        <f>ROUND(VALUE(SUBSTITUTE(実質収支比率等に係る経年分析!H$48,"▲","-")),2)</f>
        <v>6.85</v>
      </c>
      <c r="E19" s="134">
        <f>ROUND(VALUE(SUBSTITUTE(実質収支比率等に係る経年分析!I$48,"▲","-")),2)</f>
        <v>8.94</v>
      </c>
      <c r="F19" s="134">
        <f>ROUND(VALUE(SUBSTITUTE(実質収支比率等に係る経年分析!J$48,"▲","-")),2)</f>
        <v>10.5</v>
      </c>
    </row>
    <row r="20" spans="1:11" x14ac:dyDescent="0.15">
      <c r="A20" s="134" t="s">
        <v>43</v>
      </c>
      <c r="B20" s="134">
        <f>ROUND(VALUE(SUBSTITUTE(実質収支比率等に係る経年分析!F$47,"▲","-")),2)</f>
        <v>15.8</v>
      </c>
      <c r="C20" s="134">
        <f>ROUND(VALUE(SUBSTITUTE(実質収支比率等に係る経年分析!G$47,"▲","-")),2)</f>
        <v>14.72</v>
      </c>
      <c r="D20" s="134">
        <f>ROUND(VALUE(SUBSTITUTE(実質収支比率等に係る経年分析!H$47,"▲","-")),2)</f>
        <v>16.73</v>
      </c>
      <c r="E20" s="134">
        <f>ROUND(VALUE(SUBSTITUTE(実質収支比率等に係る経年分析!I$47,"▲","-")),2)</f>
        <v>15</v>
      </c>
      <c r="F20" s="134">
        <f>ROUND(VALUE(SUBSTITUTE(実質収支比率等に係る経年分析!J$47,"▲","-")),2)</f>
        <v>16.649999999999999</v>
      </c>
    </row>
    <row r="21" spans="1:11" x14ac:dyDescent="0.15">
      <c r="A21" s="134" t="s">
        <v>44</v>
      </c>
      <c r="B21" s="134">
        <f>IF(ISNUMBER(VALUE(SUBSTITUTE(実質収支比率等に係る経年分析!F$49,"▲","-"))),ROUND(VALUE(SUBSTITUTE(実質収支比率等に係る経年分析!F$49,"▲","-")),2),NA())</f>
        <v>0.79</v>
      </c>
      <c r="C21" s="134">
        <f>IF(ISNUMBER(VALUE(SUBSTITUTE(実質収支比率等に係る経年分析!G$49,"▲","-"))),ROUND(VALUE(SUBSTITUTE(実質収支比率等に係る経年分析!G$49,"▲","-")),2),NA())</f>
        <v>-2.4300000000000002</v>
      </c>
      <c r="D21" s="134">
        <f>IF(ISNUMBER(VALUE(SUBSTITUTE(実質収支比率等に係る経年分析!H$49,"▲","-"))),ROUND(VALUE(SUBSTITUTE(実質収支比率等に係る経年分析!H$49,"▲","-")),2),NA())</f>
        <v>1.77</v>
      </c>
      <c r="E21" s="134">
        <f>IF(ISNUMBER(VALUE(SUBSTITUTE(実質収支比率等に係る経年分析!I$49,"▲","-"))),ROUND(VALUE(SUBSTITUTE(実質収支比率等に係る経年分析!I$49,"▲","-")),2),NA())</f>
        <v>1.25</v>
      </c>
      <c r="F21" s="134">
        <f>IF(ISNUMBER(VALUE(SUBSTITUTE(実質収支比率等に係る経年分析!J$49,"▲","-"))),ROUND(VALUE(SUBSTITUTE(実質収支比率等に係る経年分析!J$49,"▲","-")),2),NA())</f>
        <v>4.09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1.1299999999999999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12.24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1722</v>
      </c>
      <c r="E42" s="136"/>
      <c r="F42" s="136"/>
      <c r="G42" s="136">
        <f>'実質公債費比率（分子）の構造'!L$52</f>
        <v>1774</v>
      </c>
      <c r="H42" s="136"/>
      <c r="I42" s="136"/>
      <c r="J42" s="136">
        <f>'実質公債費比率（分子）の構造'!M$52</f>
        <v>1871</v>
      </c>
      <c r="K42" s="136"/>
      <c r="L42" s="136"/>
      <c r="M42" s="136">
        <f>'実質公債費比率（分子）の構造'!N$52</f>
        <v>2019</v>
      </c>
      <c r="N42" s="136"/>
      <c r="O42" s="136"/>
      <c r="P42" s="136">
        <f>'実質公債費比率（分子）の構造'!O$52</f>
        <v>2057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68</v>
      </c>
      <c r="C45" s="136"/>
      <c r="D45" s="136"/>
      <c r="E45" s="136">
        <f>'実質公債費比率（分子）の構造'!L$49</f>
        <v>98</v>
      </c>
      <c r="F45" s="136"/>
      <c r="G45" s="136"/>
      <c r="H45" s="136">
        <f>'実質公債費比率（分子）の構造'!M$49</f>
        <v>152</v>
      </c>
      <c r="I45" s="136"/>
      <c r="J45" s="136"/>
      <c r="K45" s="136">
        <f>'実質公債費比率（分子）の構造'!N$49</f>
        <v>189</v>
      </c>
      <c r="L45" s="136"/>
      <c r="M45" s="136"/>
      <c r="N45" s="136">
        <f>'実質公債費比率（分子）の構造'!O$49</f>
        <v>186</v>
      </c>
      <c r="O45" s="136"/>
      <c r="P45" s="136"/>
    </row>
    <row r="46" spans="1:16" x14ac:dyDescent="0.15">
      <c r="A46" s="136" t="s">
        <v>55</v>
      </c>
      <c r="B46" s="136">
        <f>'実質公債費比率（分子）の構造'!K$48</f>
        <v>584</v>
      </c>
      <c r="C46" s="136"/>
      <c r="D46" s="136"/>
      <c r="E46" s="136">
        <f>'実質公債費比率（分子）の構造'!L$48</f>
        <v>597</v>
      </c>
      <c r="F46" s="136"/>
      <c r="G46" s="136"/>
      <c r="H46" s="136">
        <f>'実質公債費比率（分子）の構造'!M$48</f>
        <v>525</v>
      </c>
      <c r="I46" s="136"/>
      <c r="J46" s="136"/>
      <c r="K46" s="136">
        <f>'実質公債費比率（分子）の構造'!N$48</f>
        <v>546</v>
      </c>
      <c r="L46" s="136"/>
      <c r="M46" s="136"/>
      <c r="N46" s="136">
        <f>'実質公債費比率（分子）の構造'!O$48</f>
        <v>551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1441</v>
      </c>
      <c r="C49" s="136"/>
      <c r="D49" s="136"/>
      <c r="E49" s="136">
        <f>'実質公債費比率（分子）の構造'!L$45</f>
        <v>1470</v>
      </c>
      <c r="F49" s="136"/>
      <c r="G49" s="136"/>
      <c r="H49" s="136">
        <f>'実質公債費比率（分子）の構造'!M$45</f>
        <v>1481</v>
      </c>
      <c r="I49" s="136"/>
      <c r="J49" s="136"/>
      <c r="K49" s="136">
        <f>'実質公債費比率（分子）の構造'!N$45</f>
        <v>1434</v>
      </c>
      <c r="L49" s="136"/>
      <c r="M49" s="136"/>
      <c r="N49" s="136">
        <f>'実質公債費比率（分子）の構造'!O$45</f>
        <v>1443</v>
      </c>
      <c r="O49" s="136"/>
      <c r="P49" s="136"/>
    </row>
    <row r="50" spans="1:16" x14ac:dyDescent="0.15">
      <c r="A50" s="136" t="s">
        <v>59</v>
      </c>
      <c r="B50" s="136" t="e">
        <f>NA()</f>
        <v>#N/A</v>
      </c>
      <c r="C50" s="136">
        <f>IF(ISNUMBER('実質公債費比率（分子）の構造'!K$53),'実質公債費比率（分子）の構造'!K$53,NA())</f>
        <v>371</v>
      </c>
      <c r="D50" s="136" t="e">
        <f>NA()</f>
        <v>#N/A</v>
      </c>
      <c r="E50" s="136" t="e">
        <f>NA()</f>
        <v>#N/A</v>
      </c>
      <c r="F50" s="136">
        <f>IF(ISNUMBER('実質公債費比率（分子）の構造'!L$53),'実質公債費比率（分子）の構造'!L$53,NA())</f>
        <v>391</v>
      </c>
      <c r="G50" s="136" t="e">
        <f>NA()</f>
        <v>#N/A</v>
      </c>
      <c r="H50" s="136" t="e">
        <f>NA()</f>
        <v>#N/A</v>
      </c>
      <c r="I50" s="136">
        <f>IF(ISNUMBER('実質公債費比率（分子）の構造'!M$53),'実質公債費比率（分子）の構造'!M$53,NA())</f>
        <v>287</v>
      </c>
      <c r="J50" s="136" t="e">
        <f>NA()</f>
        <v>#N/A</v>
      </c>
      <c r="K50" s="136" t="e">
        <f>NA()</f>
        <v>#N/A</v>
      </c>
      <c r="L50" s="136">
        <f>IF(ISNUMBER('実質公債費比率（分子）の構造'!N$53),'実質公債費比率（分子）の構造'!N$53,NA())</f>
        <v>150</v>
      </c>
      <c r="M50" s="136" t="e">
        <f>NA()</f>
        <v>#N/A</v>
      </c>
      <c r="N50" s="136" t="e">
        <f>NA()</f>
        <v>#N/A</v>
      </c>
      <c r="O50" s="136">
        <f>IF(ISNUMBER('実質公債費比率（分子）の構造'!O$53),'実質公債費比率（分子）の構造'!O$53,NA())</f>
        <v>123</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14831</v>
      </c>
      <c r="E56" s="135"/>
      <c r="F56" s="135"/>
      <c r="G56" s="135">
        <f>'将来負担比率（分子）の構造'!J$51</f>
        <v>14859</v>
      </c>
      <c r="H56" s="135"/>
      <c r="I56" s="135"/>
      <c r="J56" s="135">
        <f>'将来負担比率（分子）の構造'!K$51</f>
        <v>15081</v>
      </c>
      <c r="K56" s="135"/>
      <c r="L56" s="135"/>
      <c r="M56" s="135">
        <f>'将来負担比率（分子）の構造'!L$51</f>
        <v>15327</v>
      </c>
      <c r="N56" s="135"/>
      <c r="O56" s="135"/>
      <c r="P56" s="135">
        <f>'将来負担比率（分子）の構造'!M$51</f>
        <v>15825</v>
      </c>
    </row>
    <row r="57" spans="1:16" x14ac:dyDescent="0.15">
      <c r="A57" s="135" t="s">
        <v>35</v>
      </c>
      <c r="B57" s="135"/>
      <c r="C57" s="135"/>
      <c r="D57" s="135">
        <f>'将来負担比率（分子）の構造'!I$50</f>
        <v>6170</v>
      </c>
      <c r="E57" s="135"/>
      <c r="F57" s="135"/>
      <c r="G57" s="135">
        <f>'将来負担比率（分子）の構造'!J$50</f>
        <v>6866</v>
      </c>
      <c r="H57" s="135"/>
      <c r="I57" s="135"/>
      <c r="J57" s="135">
        <f>'将来負担比率（分子）の構造'!K$50</f>
        <v>7662</v>
      </c>
      <c r="K57" s="135"/>
      <c r="L57" s="135"/>
      <c r="M57" s="135">
        <f>'将来負担比率（分子）の構造'!L$50</f>
        <v>8795</v>
      </c>
      <c r="N57" s="135"/>
      <c r="O57" s="135"/>
      <c r="P57" s="135">
        <f>'将来負担比率（分子）の構造'!M$50</f>
        <v>9633</v>
      </c>
    </row>
    <row r="58" spans="1:16" x14ac:dyDescent="0.15">
      <c r="A58" s="135" t="s">
        <v>34</v>
      </c>
      <c r="B58" s="135"/>
      <c r="C58" s="135"/>
      <c r="D58" s="135">
        <f>'将来負担比率（分子）の構造'!I$49</f>
        <v>5839</v>
      </c>
      <c r="E58" s="135"/>
      <c r="F58" s="135"/>
      <c r="G58" s="135">
        <f>'将来負担比率（分子）の構造'!J$49</f>
        <v>5322</v>
      </c>
      <c r="H58" s="135"/>
      <c r="I58" s="135"/>
      <c r="J58" s="135">
        <f>'将来負担比率（分子）の構造'!K$49</f>
        <v>5537</v>
      </c>
      <c r="K58" s="135"/>
      <c r="L58" s="135"/>
      <c r="M58" s="135">
        <f>'将来負担比率（分子）の構造'!L$49</f>
        <v>5610</v>
      </c>
      <c r="N58" s="135"/>
      <c r="O58" s="135"/>
      <c r="P58" s="135">
        <f>'将来負担比率（分子）の構造'!M$49</f>
        <v>5777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1888</v>
      </c>
      <c r="C62" s="135"/>
      <c r="D62" s="135"/>
      <c r="E62" s="135">
        <f>'将来負担比率（分子）の構造'!J$45</f>
        <v>1865</v>
      </c>
      <c r="F62" s="135"/>
      <c r="G62" s="135"/>
      <c r="H62" s="135">
        <f>'将来負担比率（分子）の構造'!K$45</f>
        <v>1712</v>
      </c>
      <c r="I62" s="135"/>
      <c r="J62" s="135"/>
      <c r="K62" s="135">
        <f>'将来負担比率（分子）の構造'!L$45</f>
        <v>2160</v>
      </c>
      <c r="L62" s="135"/>
      <c r="M62" s="135"/>
      <c r="N62" s="135">
        <f>'将来負担比率（分子）の構造'!M$45</f>
        <v>2319</v>
      </c>
      <c r="O62" s="135"/>
      <c r="P62" s="135"/>
    </row>
    <row r="63" spans="1:16" x14ac:dyDescent="0.15">
      <c r="A63" s="135" t="s">
        <v>28</v>
      </c>
      <c r="B63" s="135">
        <f>'将来負担比率（分子）の構造'!I$44</f>
        <v>2029</v>
      </c>
      <c r="C63" s="135"/>
      <c r="D63" s="135"/>
      <c r="E63" s="135">
        <f>'将来負担比率（分子）の構造'!J$44</f>
        <v>1966</v>
      </c>
      <c r="F63" s="135"/>
      <c r="G63" s="135"/>
      <c r="H63" s="135">
        <f>'将来負担比率（分子）の構造'!K$44</f>
        <v>1852</v>
      </c>
      <c r="I63" s="135"/>
      <c r="J63" s="135"/>
      <c r="K63" s="135">
        <f>'将来負担比率（分子）の構造'!L$44</f>
        <v>1693</v>
      </c>
      <c r="L63" s="135"/>
      <c r="M63" s="135"/>
      <c r="N63" s="135">
        <f>'将来負担比率（分子）の構造'!M$44</f>
        <v>1648</v>
      </c>
      <c r="O63" s="135"/>
      <c r="P63" s="135"/>
    </row>
    <row r="64" spans="1:16" x14ac:dyDescent="0.15">
      <c r="A64" s="135" t="s">
        <v>27</v>
      </c>
      <c r="B64" s="135">
        <f>'将来負担比率（分子）の構造'!I$43</f>
        <v>7683</v>
      </c>
      <c r="C64" s="135"/>
      <c r="D64" s="135"/>
      <c r="E64" s="135">
        <f>'将来負担比率（分子）の構造'!J$43</f>
        <v>7736</v>
      </c>
      <c r="F64" s="135"/>
      <c r="G64" s="135"/>
      <c r="H64" s="135">
        <f>'将来負担比率（分子）の構造'!K$43</f>
        <v>7331</v>
      </c>
      <c r="I64" s="135"/>
      <c r="J64" s="135"/>
      <c r="K64" s="135">
        <f>'将来負担比率（分子）の構造'!L$43</f>
        <v>7095</v>
      </c>
      <c r="L64" s="135"/>
      <c r="M64" s="135"/>
      <c r="N64" s="135">
        <f>'将来負担比率（分子）の構造'!M$43</f>
        <v>6809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14669</v>
      </c>
      <c r="C66" s="135"/>
      <c r="D66" s="135"/>
      <c r="E66" s="135">
        <f>'将来負担比率（分子）の構造'!J$41</f>
        <v>14959</v>
      </c>
      <c r="F66" s="135"/>
      <c r="G66" s="135"/>
      <c r="H66" s="135">
        <f>'将来負担比率（分子）の構造'!K$41</f>
        <v>15271</v>
      </c>
      <c r="I66" s="135"/>
      <c r="J66" s="135"/>
      <c r="K66" s="135">
        <f>'将来負担比率（分子）の構造'!L$41</f>
        <v>15799</v>
      </c>
      <c r="L66" s="135"/>
      <c r="M66" s="135"/>
      <c r="N66" s="135">
        <f>'将来負担比率（分子）の構造'!M$41</f>
        <v>16494</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2015-04-22T07:31:03Z</cp:lastPrinted>
  <dcterms:created xsi:type="dcterms:W3CDTF">2015-02-17T07:01:55Z</dcterms:created>
  <dcterms:modified xsi:type="dcterms:W3CDTF">2016-02-25T23:41:01Z</dcterms:modified>
</cp:coreProperties>
</file>